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0410149\Documents\"/>
    </mc:Choice>
  </mc:AlternateContent>
  <xr:revisionPtr revIDLastSave="0" documentId="13_ncr:1_{03B1958C-194D-44A5-9178-20F8C0861EC3}" xr6:coauthVersionLast="47" xr6:coauthVersionMax="47" xr10:uidLastSave="{00000000-0000-0000-0000-000000000000}"/>
  <bookViews>
    <workbookView xWindow="-120" yWindow="-120" windowWidth="29040" windowHeight="15720" tabRatio="7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E34" i="10" l="1"/>
  <c r="BE35" i="10" s="1"/>
  <c r="BE36" i="10" s="1"/>
  <c r="BW34" i="10" l="1"/>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<sst xmlns="http://schemas.openxmlformats.org/spreadsheetml/2006/main" count="1181" uniqueCount="629">
  <si>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</si>
  <si>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</si>
  <si>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</si>
  <si>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</si>
  <si>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</si>
  <si>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</si>
  <si>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</si>
  <si>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</si>
  <si>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</si>
  <si>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</si>
  <si>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</si>
  <si>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</si>
  <si>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</si>
  <si>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</si>
  <si>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</si>
  <si>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</si>
  <si>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</si>
  <si>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</si>
  <si>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</si>
  <si>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</si>
  <si>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</si>
  <si>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</si>
  <si>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</si>
  <si>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</si>
  <si>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</si>
  <si>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</si>
  <si>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</si>
  <si>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</si>
  <si>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</si>
  <si>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</si>
  <si>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</si>
  <si>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</si>
  <si>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</si>
  <si>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</si>
  <si>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</si>
  <si>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</si>
  <si>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</si>
  <si>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</si>
  <si>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</si>
  <si>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</si>
  <si>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</si>
  <si>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</si>
  <si>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</si>
  <si>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</si>
  <si>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</si>
  <si>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</si>
  <si>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</si>
  <si>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</si>
  <si>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</si>
  <si>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</si>
  <si>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</si>
  <si>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</si>
  <si>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</si>
  <si>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</si>
  <si>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</si>
  <si>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</si>
  <si>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</si>
  <si>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</si>
  <si>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</si>
  <si>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</si>
  <si>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</si>
  <si>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</si>
  <si>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</si>
  <si>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</si>
  <si>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</si>
  <si>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</si>
  <si>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</si>
  <si>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</si>
  <si>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</si>
  <si>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</si>
  <si>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</si>
  <si>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</si>
  <si>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</si>
  <si>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</si>
  <si>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</si>
  <si>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</si>
  <si>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</si>
  <si>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</si>
  <si>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</si>
  <si>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</si>
  <si>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</si>
  <si>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</si>
  <si>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</si>
  <si>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</si>
  <si>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</si>
  <si>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</si>
  <si>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</si>
  <si>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</si>
  <si>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</si>
  <si>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</si>
  <si>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</si>
  <si>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</si>
  <si>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</si>
  <si>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</si>
  <si>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</si>
  <si>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</si>
  <si>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</si>
  <si>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</si>
  <si>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</si>
  <si>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</si>
  <si>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</si>
  <si>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</si>
  <si>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</si>
  <si>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</si>
  <si>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</si>
  <si>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</si>
  <si>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</si>
  <si>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</si>
  <si>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</si>
  <si>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</si>
  <si>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</si>
  <si>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</si>
  <si>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</si>
  <si>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</si>
  <si>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</si>
  <si>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</si>
  <si>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</si>
  <si>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</si>
  <si>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</si>
  <si>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</si>
  <si>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</si>
  <si>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</si>
  <si>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</si>
  <si>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</si>
  <si>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</si>
  <si>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</si>
  <si>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</si>
  <si>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</si>
  <si>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</si>
  <si>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</si>
  <si>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</si>
  <si>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</si>
  <si>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</si>
  <si>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</si>
  <si>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</si>
  <si>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</si>
  <si>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</si>
  <si>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</si>
  <si>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</si>
  <si>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</si>
  <si>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</si>
  <si>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</si>
  <si>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</si>
  <si>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</si>
  <si>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</si>
  <si>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</si>
  <si>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</si>
  <si>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</si>
  <si>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</si>
  <si>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</si>
  <si>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</si>
  <si>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</si>
  <si>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</si>
  <si>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</si>
  <si>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</si>
  <si>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</si>
  <si>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</si>
  <si>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</si>
  <si>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</si>
  <si>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</si>
  <si>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</si>
  <si>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</si>
  <si>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</si>
  <si>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</si>
  <si>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</si>
  <si>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</si>
  <si>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</si>
  <si>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</si>
  <si>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</si>
  <si>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</si>
  <si>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</si>
  <si>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</si>
  <si>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</si>
  <si>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</si>
  <si>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</si>
  <si>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</si>
  <si>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</si>
  <si>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</si>
  <si>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</si>
  <si>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</si>
  <si>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</si>
  <si>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</si>
  <si>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</si>
  <si>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</si>
  <si>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</si>
  <si>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</si>
  <si>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</si>
  <si>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</si>
  <si>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</si>
  <si>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</si>
  <si>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</si>
  <si>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</si>
  <si>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</si>
  <si>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</si>
  <si>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</si>
  <si>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</si>
  <si>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</si>
  <si>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</si>
  <si>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</si>
  <si>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</si>
  <si>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</si>
  <si>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</si>
  <si>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</si>
  <si>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</si>
  <si>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</si>
  <si>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</si>
  <si>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</si>
  <si>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</si>
  <si>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</si>
  <si>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</si>
  <si>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</si>
  <si>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</si>
  <si>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</si>
  <si>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</si>
  <si>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</si>
  <si>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</si>
  <si>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</si>
  <si>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</si>
  <si>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</si>
  <si>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</si>
  <si>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</si>
  <si>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</si>
  <si>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</si>
  <si>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</si>
  <si>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</si>
  <si>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</si>
  <si>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</si>
  <si>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</si>
  <si>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</si>
  <si>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</si>
  <si>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</si>
  <si>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</si>
  <si>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</si>
  <si>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</si>
  <si>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</si>
  <si>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</si>
  <si>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</si>
  <si>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</si>
  <si>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</si>
  <si>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</si>
  <si>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</si>
  <si>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</si>
  <si>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</si>
  <si>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</si>
  <si>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</si>
  <si>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</si>
  <si>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</si>
  <si>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</si>
  <si>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</si>
  <si>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</si>
  <si>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</si>
  <si>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</si>
  <si>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</si>
  <si>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</si>
  <si>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</si>
  <si>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</si>
  <si>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</si>
  <si>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</si>
  <si>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</si>
  <si>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</si>
  <si>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</si>
  <si>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</si>
  <si>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</si>
  <si>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</si>
  <si>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</si>
  <si>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</si>
  <si>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</si>
  <si>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</si>
  <si>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</si>
  <si>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</si>
  <si>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</si>
  <si>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</si>
  <si>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</si>
  <si>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</si>
  <si>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</si>
  <si>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</si>
  <si>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</si>
  <si>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</si>
  <si>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</si>
  <si>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</si>
  <si>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</si>
  <si>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</si>
  <si>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</si>
  <si>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</si>
  <si>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</si>
  <si>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</si>
  <si>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</si>
  <si>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</si>
  <si>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</si>
  <si>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</si>
  <si>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</si>
  <si>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</si>
  <si>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</si>
  <si>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</si>
  <si>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</si>
  <si>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</si>
  <si>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</si>
  <si>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徳島県三好市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</si>
  <si>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</si>
  <si>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</si>
  <si>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</si>
  <si>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</si>
  <si>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</si>
  <si>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</si>
  <si>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</si>
  <si>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</si>
  <si>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</si>
  <si>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</si>
  <si>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</si>
  <si>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</si>
  <si>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</si>
  <si>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</si>
  <si>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</si>
  <si>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</si>
  <si>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</si>
  <si>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</si>
  <si>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</si>
  <si>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</si>
  <si>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三好市土地取得事業特別会計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</si>
  <si>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</si>
  <si>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</si>
  <si>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</si>
  <si>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</si>
  <si>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</si>
  <si>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</si>
  <si>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</si>
  <si>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</si>
  <si>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</si>
  <si>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</si>
  <si>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</si>
  <si>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</si>
  <si>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</si>
  <si>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三好市国民健康保険特別会計（事業勘定分）</t>
    <phoneticPr fontId="5"/>
  </si>
  <si>
    <t>三好市国民健康保険特別会計（直診勘定分）</t>
    <phoneticPr fontId="5"/>
  </si>
  <si>
    <t>三好市後期高齢者医療特別会計</t>
    <phoneticPr fontId="5"/>
  </si>
  <si>
    <t>三好市水道事業会計</t>
    <phoneticPr fontId="5"/>
  </si>
  <si>
    <t>法適用企業</t>
    <phoneticPr fontId="5"/>
  </si>
  <si>
    <t>三好市国民健康保険市立三野病院特別会計</t>
    <phoneticPr fontId="5"/>
  </si>
  <si>
    <t>法適用企業</t>
    <phoneticPr fontId="5"/>
  </si>
  <si>
    <t>三好市簡易水道事業特別会計</t>
    <phoneticPr fontId="5"/>
  </si>
  <si>
    <t>法非適用企業</t>
    <phoneticPr fontId="5"/>
  </si>
  <si>
    <t>三好市農業集落排水事業特別会計</t>
    <phoneticPr fontId="5"/>
  </si>
  <si>
    <t>三好市浄化槽事業特別会計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</si>
  <si>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</si>
  <si>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</si>
  <si>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</si>
  <si>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</si>
  <si>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</si>
  <si>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</si>
  <si>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</si>
  <si>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</si>
  <si>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</si>
  <si>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</si>
  <si>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</si>
  <si>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</si>
  <si>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</si>
  <si>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</si>
  <si>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</si>
  <si>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</si>
  <si>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</si>
  <si>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</si>
  <si>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</si>
  <si>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</si>
  <si>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</si>
  <si>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</si>
  <si>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</si>
  <si>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</si>
  <si>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</si>
  <si>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</si>
  <si>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</si>
  <si>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</si>
  <si>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</si>
  <si>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</si>
  <si>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</si>
  <si>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</si>
  <si>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</si>
  <si>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</si>
  <si>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</si>
  <si>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</si>
  <si>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</si>
  <si>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</si>
  <si>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</si>
  <si>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</si>
  <si>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</si>
  <si>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</si>
  <si>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</si>
  <si>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</si>
  <si>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</si>
  <si>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</si>
  <si>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</si>
  <si>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</si>
  <si>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</si>
  <si>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</si>
  <si>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</si>
  <si>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</si>
  <si>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</si>
  <si>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</si>
  <si>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</si>
  <si>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</si>
  <si>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</si>
  <si>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</si>
  <si>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</si>
  <si>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</si>
  <si>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三好市水道事業会計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</si>
  <si>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</si>
  <si>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</si>
  <si>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三好市国民健康保険市立三野病院特別会計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</si>
  <si>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</si>
  <si>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</si>
  <si>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三好市簡易水道事業特別会計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</si>
  <si>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</si>
  <si>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</si>
  <si>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</si>
  <si>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</si>
  <si>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</si>
  <si>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</si>
  <si>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</si>
  <si>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</si>
  <si>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</si>
  <si>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</si>
  <si>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</si>
  <si>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</si>
  <si>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</si>
  <si>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</si>
  <si>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</si>
  <si>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</si>
  <si>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</si>
  <si>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</si>
  <si>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</si>
  <si>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</si>
  <si>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</si>
  <si>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</si>
  <si>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</si>
  <si>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</si>
  <si>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</si>
  <si>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</si>
  <si>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</si>
  <si>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</si>
  <si>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</si>
  <si>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</si>
  <si>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</si>
  <si>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</si>
  <si>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</si>
  <si>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</si>
  <si>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</si>
  <si>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</si>
  <si>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</si>
  <si>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</si>
  <si>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</si>
  <si>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</si>
  <si>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</si>
  <si>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</si>
  <si>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</si>
  <si>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</si>
  <si>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</si>
  <si>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</si>
  <si>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</si>
  <si>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</si>
  <si>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</si>
  <si>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</si>
  <si>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</si>
  <si>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</si>
  <si>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</si>
  <si>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</si>
  <si>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</si>
  <si>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</si>
  <si>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</si>
  <si>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</si>
  <si>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</si>
  <si>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</si>
  <si>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</si>
  <si>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</si>
  <si>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</si>
  <si>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</si>
  <si>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</si>
  <si>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</si>
  <si>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</si>
  <si>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</si>
  <si>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</si>
  <si>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</si>
  <si>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</si>
  <si>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</si>
  <si>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</si>
  <si>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</si>
  <si>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</si>
  <si>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</si>
  <si>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</si>
  <si>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</si>
  <si>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</si>
  <si>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</si>
  <si>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</si>
  <si>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</si>
  <si>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</si>
  <si>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</si>
  <si>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</si>
  <si>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</si>
  <si>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</si>
  <si>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三好市国民健康保険特別会計（事業勘定分）</t>
  </si>
  <si>
    <t>三好市水道事業会計</t>
  </si>
  <si>
    <t>三好市国民健康保険市立三野病院特別会計</t>
  </si>
  <si>
    <t>三好市農業集落排水事業特別会計</t>
  </si>
  <si>
    <t>三好市簡易水道事業特別会計</t>
  </si>
  <si>
    <t>三好市浄化槽事業特別会計</t>
  </si>
  <si>
    <t>三好市後期高齢者医療特別会計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</si>
  <si>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</si>
  <si>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</si>
  <si>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</si>
  <si>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</si>
  <si>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</si>
  <si>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</si>
  <si>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</si>
  <si>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</si>
  <si>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</si>
  <si>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</si>
  <si>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</si>
  <si>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みよし広域連合（一般会計）</t>
    <rPh sb="3" eb="5">
      <t>コウイキ</t>
    </rPh>
    <rPh sb="5" eb="7">
      <t>レンゴウ</t>
    </rPh>
    <rPh sb="8" eb="10">
      <t>イッパン</t>
    </rPh>
    <rPh sb="10" eb="12">
      <t>カイケイ</t>
    </rPh>
    <phoneticPr fontId="5"/>
  </si>
  <si>
    <t>みよし広域連合（介護保険特別会計）</t>
    <rPh sb="3" eb="5">
      <t>コウイキ</t>
    </rPh>
    <rPh sb="5" eb="7">
      <t>レンゴウ</t>
    </rPh>
    <rPh sb="8" eb="10">
      <t>カイゴ</t>
    </rPh>
    <rPh sb="10" eb="12">
      <t>ホケン</t>
    </rPh>
    <rPh sb="12" eb="14">
      <t>トクベツ</t>
    </rPh>
    <rPh sb="14" eb="16">
      <t>カイケイ</t>
    </rPh>
    <phoneticPr fontId="5"/>
  </si>
  <si>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5"/>
  </si>
  <si>
    <t>三好東部火葬場管理組合</t>
    <rPh sb="0" eb="2">
      <t>ミヨシ</t>
    </rPh>
    <rPh sb="2" eb="4">
      <t>トウブ</t>
    </rPh>
    <rPh sb="4" eb="7">
      <t>カソウバ</t>
    </rPh>
    <rPh sb="7" eb="9">
      <t>カンリ</t>
    </rPh>
    <rPh sb="9" eb="11">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</si>
  <si>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</si>
  <si>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</si>
  <si>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</si>
  <si>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</si>
  <si>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</si>
  <si>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</si>
  <si>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㈱山城しんこう</t>
    <rPh sb="1" eb="3">
      <t>ヤマシロ</t>
    </rPh>
    <phoneticPr fontId="2"/>
  </si>
  <si>
    <t>㈱山城もくもく</t>
    <rPh sb="1" eb="3">
      <t>ヤマシロ</t>
    </rPh>
    <phoneticPr fontId="2"/>
  </si>
  <si>
    <t>四国中央観光開発㈱　</t>
    <rPh sb="0" eb="4">
      <t>シコクチュウオウ</t>
    </rPh>
    <rPh sb="4" eb="6">
      <t>カンコウ</t>
    </rPh>
    <rPh sb="6" eb="8">
      <t>カイハツ</t>
    </rPh>
    <phoneticPr fontId="2"/>
  </si>
  <si>
    <t>㈱池田ケーブルネットワーク</t>
    <rPh sb="1" eb="3">
      <t>イケダ</t>
    </rPh>
    <phoneticPr fontId="2"/>
  </si>
  <si>
    <t>三好市観光協会</t>
    <rPh sb="0" eb="3">
      <t>ミヨシシ</t>
    </rPh>
    <rPh sb="3" eb="5">
      <t>カンコウ</t>
    </rPh>
    <rPh sb="5" eb="7">
      <t>キョウカイ</t>
    </rPh>
    <phoneticPr fontId="2"/>
  </si>
  <si>
    <t>地域振興基金</t>
    <rPh sb="0" eb="2">
      <t>チイキ</t>
    </rPh>
    <rPh sb="2" eb="4">
      <t>シンコウ</t>
    </rPh>
    <rPh sb="4" eb="6">
      <t>キキン</t>
    </rPh>
    <phoneticPr fontId="5"/>
  </si>
  <si>
    <t>地域福祉基金</t>
    <rPh sb="0" eb="2">
      <t>チイキ</t>
    </rPh>
    <rPh sb="2" eb="4">
      <t>フクシ</t>
    </rPh>
    <rPh sb="4" eb="6">
      <t>キキン</t>
    </rPh>
    <phoneticPr fontId="5"/>
  </si>
  <si>
    <t>森づくり基金</t>
    <rPh sb="0" eb="1">
      <t>モリ</t>
    </rPh>
    <rPh sb="4" eb="6">
      <t>キキン</t>
    </rPh>
    <phoneticPr fontId="5"/>
  </si>
  <si>
    <t xml:space="preserve">まちづくり基金  </t>
    <phoneticPr fontId="2"/>
  </si>
  <si>
    <t>川崎西谷残土処理場基金</t>
    <phoneticPr fontId="2"/>
  </si>
  <si>
    <t xml:space="preserve">※8：職員の状況については、令和3年地方公務員給与実態調査に基づいている。 </t>
    <phoneticPr fontId="2"/>
  </si>
  <si>
    <t>歳出合計</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</si>
  <si>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</si>
  <si>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</si>
  <si>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</si>
  <si>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</si>
  <si>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</si>
  <si>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</si>
  <si>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</si>
  <si>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</si>
  <si>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</si>
  <si>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t>
    <phoneticPr fontId="5"/>
  </si>
  <si>
    <t>　うち臨時財政対策債</t>
    <phoneticPr fontId="5"/>
  </si>
  <si>
    <t>保険給付費</t>
    <phoneticPr fontId="5"/>
  </si>
  <si>
    <t>その他</t>
    <phoneticPr fontId="5"/>
  </si>
  <si>
    <t>-</t>
    <phoneticPr fontId="5"/>
  </si>
  <si>
    <t>　うち猶予特例債</t>
    <phoneticPr fontId="16"/>
  </si>
  <si>
    <t>-</t>
    <phoneticPr fontId="5"/>
  </si>
  <si>
    <t>　前年度繰上充用金</t>
    <phoneticPr fontId="5"/>
  </si>
  <si>
    <t>国庫支出金</t>
    <phoneticPr fontId="5"/>
  </si>
  <si>
    <t>国民健康保険</t>
    <phoneticPr fontId="5"/>
  </si>
  <si>
    <t>-</t>
    <phoneticPr fontId="5"/>
  </si>
  <si>
    <t>　投資・出資金・貸付金</t>
    <phoneticPr fontId="5"/>
  </si>
  <si>
    <t>保険税(料)収入額</t>
    <phoneticPr fontId="5"/>
  </si>
  <si>
    <t>被保険者
1人当り</t>
    <phoneticPr fontId="5"/>
  </si>
  <si>
    <t>工業用水道</t>
    <phoneticPr fontId="5"/>
  </si>
  <si>
    <t>　積立金</t>
    <phoneticPr fontId="5"/>
  </si>
  <si>
    <t>下水道</t>
    <phoneticPr fontId="5"/>
  </si>
  <si>
    <t>　繰出金</t>
    <phoneticPr fontId="5"/>
  </si>
  <si>
    <t>病院</t>
    <phoneticPr fontId="5"/>
  </si>
  <si>
    <t>　　うち一部事務組合負担金</t>
    <phoneticPr fontId="5"/>
  </si>
  <si>
    <t>上水道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</si>
  <si>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</si>
  <si>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</si>
  <si>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</si>
  <si>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</si>
  <si>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</si>
  <si>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</si>
  <si>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</si>
  <si>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</si>
  <si>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</si>
  <si>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</si>
  <si>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</si>
  <si>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</si>
  <si>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</si>
  <si>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</si>
  <si>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</si>
  <si>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</si>
  <si>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</si>
  <si>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</si>
  <si>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</si>
  <si>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</si>
  <si>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</si>
  <si>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</si>
  <si>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</si>
  <si>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</si>
  <si>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</si>
  <si>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</si>
  <si>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</si>
  <si>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</si>
  <si>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</si>
  <si>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</si>
  <si>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</si>
  <si>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</si>
  <si>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</si>
  <si>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</si>
  <si>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</si>
  <si>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</si>
  <si>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</si>
  <si>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</si>
  <si>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</si>
  <si>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</si>
  <si>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</si>
  <si>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</si>
  <si>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</si>
  <si>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</si>
  <si>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</si>
  <si>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</si>
  <si>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</si>
  <si>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</si>
  <si>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</si>
  <si>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徳島県三好市</t>
    <phoneticPr fontId="25"/>
  </si>
  <si>
    <t>令和3年度</t>
    <phoneticPr fontId="2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</si>
  <si>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</si>
  <si>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</si>
  <si>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定員適正化計画に基づく職員数の削減による退職手当負担金見込額の減少及び地方債の繰り上げ償還等による地方債残高の減少、財政調整基金及び減債基金の積立による充当可能基金の増加などによって類似団体内平均値より低い水準となっている。しかし老朽化した施設が多いため有形固定資産減価償却率が類似団体内平均値より高くなっており、今後施設保有量の適正化（総量縮減）を進め、公共施設の計画的な再編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</si>
  <si>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</si>
  <si>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</si>
  <si>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</si>
  <si>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</si>
  <si>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</si>
  <si>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</si>
  <si>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定員適正化計画に基づく職員数の削減による退職手当負担金見込額の減少及び地方債の繰り上げ償還等による地方債残高の減少、財政調整基金及び減債基金の積立による充当可能基金の増加などによって類似団体内平均値より低い水準となっている。また、実質公債費比率についても優先度の高い事業や必要な事業を選択して実施し、地方債発行を抑制したことにより類似団体内平均値より低い水準を保ってい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</si>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</sst>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33B8-46C3-82C5-8FDA4AD64F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115445</c:v>
                </c:pt>
                <c:pt idx="1">
                  <c:v>117607</c:v>
                </c:pt>
                <c:pt idx="2">
                  <c:v>115534</c:v>
                </c:pt>
                <c:pt idx="3">
                  <c:v>129069</c:v>
                </c:pt>
                <c:pt idx="4">
                  <c:v>143805</c:v>
                </c:pt>
              </c:numCache>
            </c:numRef>
          </c:val>
          <c:smooth val="0"/>
          <c:extLst>
            <c:ext xmlns:c16="http://schemas.microsoft.com/office/drawing/2014/chart" uri="{C3380CC4-5D6E-409C-BE32-E72D297353CC}">
              <c16:uniqueId val="{00000001-33B8-46C3-82C5-8FDA4AD64FCB}"/>
            </c:ext>
          </c:extLst>
        </c:ser>
        <c:dLbls>
          <c:showLegendKey val="0"/>
          <c:showVal val="0"/>
          <c:showCatName val="0"/>
          <c:showSerName val="0"/>
          <c:showPercent val="0"/>
          <c:showBubbleSize val="0"/>
        </c:dLbls>
        <c:marker val="1"/>
        <c:smooth val="0"/>
        <c:axId val="-737768576"/>
        <c:axId val="-737768032"/>
      </c:lineChart>
      <c:catAx>
        <c:axId val="-737768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768032"/>
        <c:crosses val="autoZero"/>
        <c:auto val="1"/>
        <c:lblAlgn val="ctr"/>
        <c:lblOffset val="100"/>
        <c:tickLblSkip val="1"/>
        <c:tickMarkSkip val="1"/>
        <c:noMultiLvlLbl val="0"/>
      </c:catAx>
      <c:valAx>
        <c:axId val="-73776803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776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3.66</c:v>
                </c:pt>
                <c:pt idx="1">
                  <c:v>6.29</c:v>
                </c:pt>
                <c:pt idx="2">
                  <c:v>6.04</c:v>
                </c:pt>
                <c:pt idx="3">
                  <c:v>4.76</c:v>
                </c:pt>
                <c:pt idx="4">
                  <c:v>8.2100000000000009</c:v>
                </c:pt>
              </c:numCache>
            </c:numRef>
          </c:val>
          <c:extLst>
            <c:ext xmlns:c16="http://schemas.microsoft.com/office/drawing/2014/chart" uri="{C3380CC4-5D6E-409C-BE32-E72D297353CC}">
              <c16:uniqueId val="{00000000-7BCA-432B-A6D0-EF23784912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55.04</c:v>
                </c:pt>
                <c:pt idx="1">
                  <c:v>56.65</c:v>
                </c:pt>
                <c:pt idx="2">
                  <c:v>59.25</c:v>
                </c:pt>
                <c:pt idx="3">
                  <c:v>60.6</c:v>
                </c:pt>
                <c:pt idx="4">
                  <c:v>63.56</c:v>
                </c:pt>
              </c:numCache>
            </c:numRef>
          </c:val>
          <c:extLst>
            <c:ext xmlns:c16="http://schemas.microsoft.com/office/drawing/2014/chart" uri="{C3380CC4-5D6E-409C-BE32-E72D297353CC}">
              <c16:uniqueId val="{00000001-7BCA-432B-A6D0-EF237849124E}"/>
            </c:ext>
          </c:extLst>
        </c:ser>
        <c:dLbls>
          <c:showLegendKey val="0"/>
          <c:showVal val="0"/>
          <c:showCatName val="0"/>
          <c:showSerName val="0"/>
          <c:showPercent val="0"/>
          <c:showBubbleSize val="0"/>
        </c:dLbls>
        <c:gapWidth val="250"/>
        <c:overlap val="100"/>
        <c:axId val="-737765856"/>
        <c:axId val="-73777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4.49</c:v>
                </c:pt>
                <c:pt idx="2">
                  <c:v>3.26</c:v>
                </c:pt>
                <c:pt idx="3">
                  <c:v>2.2200000000000002</c:v>
                </c:pt>
                <c:pt idx="4">
                  <c:v>7.87</c:v>
                </c:pt>
              </c:numCache>
            </c:numRef>
          </c:val>
          <c:smooth val="0"/>
          <c:extLst>
            <c:ext xmlns:c16="http://schemas.microsoft.com/office/drawing/2014/chart" uri="{C3380CC4-5D6E-409C-BE32-E72D297353CC}">
              <c16:uniqueId val="{00000002-7BCA-432B-A6D0-EF237849124E}"/>
            </c:ext>
          </c:extLst>
        </c:ser>
        <c:dLbls>
          <c:showLegendKey val="0"/>
          <c:showVal val="0"/>
          <c:showCatName val="0"/>
          <c:showSerName val="0"/>
          <c:showPercent val="0"/>
          <c:showBubbleSize val="0"/>
        </c:dLbls>
        <c:marker val="1"/>
        <c:smooth val="0"/>
        <c:axId val="-737765856"/>
        <c:axId val="-737771296"/>
      </c:lineChart>
      <c:catAx>
        <c:axId val="-7377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7771296"/>
        <c:crosses val="autoZero"/>
        <c:auto val="1"/>
        <c:lblAlgn val="ctr"/>
        <c:lblOffset val="100"/>
        <c:tickLblSkip val="1"/>
        <c:tickMarkSkip val="1"/>
        <c:noMultiLvlLbl val="0"/>
      </c:catAx>
      <c:valAx>
        <c:axId val="-73777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76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4260-49BB-AC0C-59367283F2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60-49BB-AC0C-59367283F2FA}"/>
            </c:ext>
          </c:extLst>
        </c:ser>
        <c:ser>
          <c:idx val="2"/>
          <c:order val="2"/>
          <c:tx>
            <c:strRef>
              <c:f>データシート!$A$29</c:f>
              <c:strCache>
                <c:ptCount val="1"/>
                <c:pt idx="0">
                  <c:v>三好市後期高齢者医療特別会計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4260-49BB-AC0C-59367283F2FA}"/>
            </c:ext>
          </c:extLst>
        </c:ser>
        <c:ser>
          <c:idx val="3"/>
          <c:order val="3"/>
          <c:tx>
            <c:strRef>
              <c:f>データシート!$A$30</c:f>
              <c:strCache>
                <c:ptCount val="1"/>
                <c:pt idx="0">
                  <c:v>三好市浄化槽事業特別会計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0.21</c:v>
                </c:pt>
                <c:pt idx="6">
                  <c:v>#N/A</c:v>
                </c:pt>
                <c:pt idx="7">
                  <c:v>0.01</c:v>
                </c:pt>
                <c:pt idx="8">
                  <c:v>#N/A</c:v>
                </c:pt>
                <c:pt idx="9">
                  <c:v>0.02</c:v>
                </c:pt>
              </c:numCache>
            </c:numRef>
          </c:val>
          <c:extLst>
            <c:ext xmlns:c16="http://schemas.microsoft.com/office/drawing/2014/chart" uri="{C3380CC4-5D6E-409C-BE32-E72D297353CC}">
              <c16:uniqueId val="{00000003-4260-49BB-AC0C-59367283F2FA}"/>
            </c:ext>
          </c:extLst>
        </c:ser>
        <c:ser>
          <c:idx val="4"/>
          <c:order val="4"/>
          <c:tx>
            <c:strRef>
              <c:f>データシート!$A$31</c:f>
              <c:strCache>
                <c:ptCount val="1"/>
                <c:pt idx="0">
                  <c:v>三好市簡易水道事業特別会計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4-4260-49BB-AC0C-59367283F2FA}"/>
            </c:ext>
          </c:extLst>
        </c:ser>
        <c:ser>
          <c:idx val="5"/>
          <c:order val="5"/>
          <c:tx>
            <c:strRef>
              <c:f>データシート!$A$32</c:f>
              <c:strCache>
                <c:ptCount val="1"/>
                <c:pt idx="0">
                  <c:v>三好市農業集落排水事業特別会計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c:v>
                </c:pt>
                <c:pt idx="4">
                  <c:v>#N/A</c:v>
                </c:pt>
                <c:pt idx="5">
                  <c:v>0.09</c:v>
                </c:pt>
                <c:pt idx="6">
                  <c:v>#N/A</c:v>
                </c:pt>
                <c:pt idx="7">
                  <c:v>0.09</c:v>
                </c:pt>
                <c:pt idx="8">
                  <c:v>#N/A</c:v>
                </c:pt>
                <c:pt idx="9">
                  <c:v>0.09</c:v>
                </c:pt>
              </c:numCache>
            </c:numRef>
          </c:val>
          <c:extLst>
            <c:ext xmlns:c16="http://schemas.microsoft.com/office/drawing/2014/chart" uri="{C3380CC4-5D6E-409C-BE32-E72D297353CC}">
              <c16:uniqueId val="{00000005-4260-49BB-AC0C-59367283F2FA}"/>
            </c:ext>
          </c:extLst>
        </c:ser>
        <c:ser>
          <c:idx val="6"/>
          <c:order val="6"/>
          <c:tx>
            <c:strRef>
              <c:f>データシート!$A$33</c:f>
              <c:strCache>
                <c:ptCount val="1"/>
                <c:pt idx="0">
                  <c:v>三好市国民健康保険市立三野病院特別会計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1.79</c:v>
                </c:pt>
                <c:pt idx="2">
                  <c:v>#N/A</c:v>
                </c:pt>
                <c:pt idx="3">
                  <c:v>1.51</c:v>
                </c:pt>
                <c:pt idx="4">
                  <c:v>#N/A</c:v>
                </c:pt>
                <c:pt idx="5">
                  <c:v>1.44</c:v>
                </c:pt>
                <c:pt idx="6">
                  <c:v>#N/A</c:v>
                </c:pt>
                <c:pt idx="7">
                  <c:v>1.18</c:v>
                </c:pt>
                <c:pt idx="8">
                  <c:v>#N/A</c:v>
                </c:pt>
                <c:pt idx="9">
                  <c:v>1.25</c:v>
                </c:pt>
              </c:numCache>
            </c:numRef>
          </c:val>
          <c:extLst>
            <c:ext xmlns:c16="http://schemas.microsoft.com/office/drawing/2014/chart" uri="{C3380CC4-5D6E-409C-BE32-E72D297353CC}">
              <c16:uniqueId val="{00000006-4260-49BB-AC0C-59367283F2FA}"/>
            </c:ext>
          </c:extLst>
        </c:ser>
        <c:ser>
          <c:idx val="7"/>
          <c:order val="7"/>
          <c:tx>
            <c:strRef>
              <c:f>データシート!$A$34</c:f>
              <c:strCache>
                <c:ptCount val="1"/>
                <c:pt idx="0">
                  <c:v>三好市水道事業会計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3.55</c:v>
                </c:pt>
                <c:pt idx="2">
                  <c:v>#N/A</c:v>
                </c:pt>
                <c:pt idx="3">
                  <c:v>3.16</c:v>
                </c:pt>
                <c:pt idx="4">
                  <c:v>#N/A</c:v>
                </c:pt>
                <c:pt idx="5">
                  <c:v>2.8</c:v>
                </c:pt>
                <c:pt idx="6">
                  <c:v>#N/A</c:v>
                </c:pt>
                <c:pt idx="7">
                  <c:v>3.07</c:v>
                </c:pt>
                <c:pt idx="8">
                  <c:v>#N/A</c:v>
                </c:pt>
                <c:pt idx="9">
                  <c:v>3.18</c:v>
                </c:pt>
              </c:numCache>
            </c:numRef>
          </c:val>
          <c:extLst>
            <c:ext xmlns:c16="http://schemas.microsoft.com/office/drawing/2014/chart" uri="{C3380CC4-5D6E-409C-BE32-E72D297353CC}">
              <c16:uniqueId val="{00000007-4260-49BB-AC0C-59367283F2FA}"/>
            </c:ext>
          </c:extLst>
        </c:ser>
        <c:ser>
          <c:idx val="8"/>
          <c:order val="8"/>
          <c:tx>
            <c:strRef>
              <c:f>データシート!$A$35</c:f>
              <c:strCache>
                <c:ptCount val="1"/>
                <c:pt idx="0">
                  <c:v>三好市国民健康保険特別会計（事業勘定分）</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c:v>
                </c:pt>
                <c:pt idx="2">
                  <c:v>#N/A</c:v>
                </c:pt>
                <c:pt idx="3">
                  <c:v>3.03</c:v>
                </c:pt>
                <c:pt idx="4">
                  <c:v>#N/A</c:v>
                </c:pt>
                <c:pt idx="5">
                  <c:v>3.33</c:v>
                </c:pt>
                <c:pt idx="6">
                  <c:v>#N/A</c:v>
                </c:pt>
                <c:pt idx="7">
                  <c:v>3.65</c:v>
                </c:pt>
                <c:pt idx="8">
                  <c:v>#N/A</c:v>
                </c:pt>
                <c:pt idx="9">
                  <c:v>4.12</c:v>
                </c:pt>
              </c:numCache>
            </c:numRef>
          </c:val>
          <c:extLst>
            <c:ext xmlns:c16="http://schemas.microsoft.com/office/drawing/2014/chart" uri="{C3380CC4-5D6E-409C-BE32-E72D297353CC}">
              <c16:uniqueId val="{00000008-4260-49BB-AC0C-59367283F2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3.66</c:v>
                </c:pt>
                <c:pt idx="2">
                  <c:v>#N/A</c:v>
                </c:pt>
                <c:pt idx="3">
                  <c:v>6.28</c:v>
                </c:pt>
                <c:pt idx="4">
                  <c:v>#N/A</c:v>
                </c:pt>
                <c:pt idx="5">
                  <c:v>6.03</c:v>
                </c:pt>
                <c:pt idx="6">
                  <c:v>#N/A</c:v>
                </c:pt>
                <c:pt idx="7">
                  <c:v>5.68</c:v>
                </c:pt>
                <c:pt idx="8">
                  <c:v>#N/A</c:v>
                </c:pt>
                <c:pt idx="9">
                  <c:v>8.1999999999999993</c:v>
                </c:pt>
              </c:numCache>
            </c:numRef>
          </c:val>
          <c:extLst>
            <c:ext xmlns:c16="http://schemas.microsoft.com/office/drawing/2014/chart" uri="{C3380CC4-5D6E-409C-BE32-E72D297353CC}">
              <c16:uniqueId val="{00000009-4260-49BB-AC0C-59367283F2FA}"/>
            </c:ext>
          </c:extLst>
        </c:ser>
        <c:dLbls>
          <c:showLegendKey val="0"/>
          <c:showVal val="0"/>
          <c:showCatName val="0"/>
          <c:showSerName val="0"/>
          <c:showPercent val="0"/>
          <c:showBubbleSize val="0"/>
        </c:dLbls>
        <c:gapWidth val="150"/>
        <c:overlap val="100"/>
        <c:axId val="-737772384"/>
        <c:axId val="-1178671712"/>
      </c:barChart>
      <c:catAx>
        <c:axId val="-7377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671712"/>
        <c:crosses val="autoZero"/>
        <c:auto val="1"/>
        <c:lblAlgn val="ctr"/>
        <c:lblOffset val="100"/>
        <c:tickLblSkip val="1"/>
        <c:tickMarkSkip val="1"/>
        <c:noMultiLvlLbl val="0"/>
      </c:catAx>
      <c:valAx>
        <c:axId val="-117867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77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3691</c:v>
                </c:pt>
                <c:pt idx="5">
                  <c:v>3563</c:v>
                </c:pt>
                <c:pt idx="8">
                  <c:v>3357</c:v>
                </c:pt>
                <c:pt idx="11">
                  <c:v>3279</c:v>
                </c:pt>
                <c:pt idx="14">
                  <c:v>3030</c:v>
                </c:pt>
              </c:numCache>
            </c:numRef>
          </c:val>
          <c:extLst>
            <c:ext xmlns:c16="http://schemas.microsoft.com/office/drawing/2014/chart" uri="{C3380CC4-5D6E-409C-BE32-E72D297353CC}">
              <c16:uniqueId val="{00000000-0B8F-45BA-A453-32C23F8C40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8F-45BA-A453-32C23F8C40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8F-45BA-A453-32C23F8C40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22</c:v>
                </c:pt>
                <c:pt idx="3">
                  <c:v>11</c:v>
                </c:pt>
                <c:pt idx="6">
                  <c:v>7</c:v>
                </c:pt>
                <c:pt idx="9">
                  <c:v>7</c:v>
                </c:pt>
                <c:pt idx="12">
                  <c:v>7</c:v>
                </c:pt>
              </c:numCache>
            </c:numRef>
          </c:val>
          <c:extLst>
            <c:ext xmlns:c16="http://schemas.microsoft.com/office/drawing/2014/chart" uri="{C3380CC4-5D6E-409C-BE32-E72D297353CC}">
              <c16:uniqueId val="{00000003-0B8F-45BA-A453-32C23F8C40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282</c:v>
                </c:pt>
                <c:pt idx="3">
                  <c:v>271</c:v>
                </c:pt>
                <c:pt idx="6">
                  <c:v>271</c:v>
                </c:pt>
                <c:pt idx="9">
                  <c:v>273</c:v>
                </c:pt>
                <c:pt idx="12">
                  <c:v>280</c:v>
                </c:pt>
              </c:numCache>
            </c:numRef>
          </c:val>
          <c:extLst>
            <c:ext xmlns:c16="http://schemas.microsoft.com/office/drawing/2014/chart" uri="{C3380CC4-5D6E-409C-BE32-E72D297353CC}">
              <c16:uniqueId val="{00000004-0B8F-45BA-A453-32C23F8C40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8F-45BA-A453-32C23F8C40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8F-45BA-A453-32C23F8C40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4269</c:v>
                </c:pt>
                <c:pt idx="3">
                  <c:v>4084</c:v>
                </c:pt>
                <c:pt idx="6">
                  <c:v>3823</c:v>
                </c:pt>
                <c:pt idx="9">
                  <c:v>3715</c:v>
                </c:pt>
                <c:pt idx="12">
                  <c:v>3431</c:v>
                </c:pt>
              </c:numCache>
            </c:numRef>
          </c:val>
          <c:extLst>
            <c:ext xmlns:c16="http://schemas.microsoft.com/office/drawing/2014/chart" uri="{C3380CC4-5D6E-409C-BE32-E72D297353CC}">
              <c16:uniqueId val="{00000007-0B8F-45BA-A453-32C23F8C40F6}"/>
            </c:ext>
          </c:extLst>
        </c:ser>
        <c:dLbls>
          <c:showLegendKey val="0"/>
          <c:showVal val="0"/>
          <c:showCatName val="0"/>
          <c:showSerName val="0"/>
          <c:showPercent val="0"/>
          <c:showBubbleSize val="0"/>
        </c:dLbls>
        <c:gapWidth val="100"/>
        <c:overlap val="100"/>
        <c:axId val="-1178677152"/>
        <c:axId val="-89547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882</c:v>
                </c:pt>
                <c:pt idx="2">
                  <c:v>#N/A</c:v>
                </c:pt>
                <c:pt idx="3">
                  <c:v>#N/A</c:v>
                </c:pt>
                <c:pt idx="4">
                  <c:v>803</c:v>
                </c:pt>
                <c:pt idx="5">
                  <c:v>#N/A</c:v>
                </c:pt>
                <c:pt idx="6">
                  <c:v>#N/A</c:v>
                </c:pt>
                <c:pt idx="7">
                  <c:v>744</c:v>
                </c:pt>
                <c:pt idx="8">
                  <c:v>#N/A</c:v>
                </c:pt>
                <c:pt idx="9">
                  <c:v>#N/A</c:v>
                </c:pt>
                <c:pt idx="10">
                  <c:v>716</c:v>
                </c:pt>
                <c:pt idx="11">
                  <c:v>#N/A</c:v>
                </c:pt>
                <c:pt idx="12">
                  <c:v>#N/A</c:v>
                </c:pt>
                <c:pt idx="13">
                  <c:v>688</c:v>
                </c:pt>
                <c:pt idx="14">
                  <c:v>#N/A</c:v>
                </c:pt>
              </c:numCache>
            </c:numRef>
          </c:val>
          <c:smooth val="0"/>
          <c:extLst>
            <c:ext xmlns:c16="http://schemas.microsoft.com/office/drawing/2014/chart" uri="{C3380CC4-5D6E-409C-BE32-E72D297353CC}">
              <c16:uniqueId val="{00000008-0B8F-45BA-A453-32C23F8C40F6}"/>
            </c:ext>
          </c:extLst>
        </c:ser>
        <c:dLbls>
          <c:showLegendKey val="0"/>
          <c:showVal val="0"/>
          <c:showCatName val="0"/>
          <c:showSerName val="0"/>
          <c:showPercent val="0"/>
          <c:showBubbleSize val="0"/>
        </c:dLbls>
        <c:marker val="1"/>
        <c:smooth val="0"/>
        <c:axId val="-1178677152"/>
        <c:axId val="-895479440"/>
      </c:lineChart>
      <c:catAx>
        <c:axId val="-11786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5479440"/>
        <c:crosses val="autoZero"/>
        <c:auto val="1"/>
        <c:lblAlgn val="ctr"/>
        <c:lblOffset val="100"/>
        <c:tickLblSkip val="1"/>
        <c:tickMarkSkip val="1"/>
        <c:noMultiLvlLbl val="0"/>
      </c:catAx>
      <c:valAx>
        <c:axId val="-89547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28496</c:v>
                </c:pt>
                <c:pt idx="5">
                  <c:v>27275</c:v>
                </c:pt>
                <c:pt idx="8">
                  <c:v>27024</c:v>
                </c:pt>
                <c:pt idx="11">
                  <c:v>26393</c:v>
                </c:pt>
                <c:pt idx="14">
                  <c:v>25908</c:v>
                </c:pt>
              </c:numCache>
            </c:numRef>
          </c:val>
          <c:extLst>
            <c:ext xmlns:c16="http://schemas.microsoft.com/office/drawing/2014/chart" uri="{C3380CC4-5D6E-409C-BE32-E72D297353CC}">
              <c16:uniqueId val="{00000000-8C90-474A-AE09-CDDD657838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434</c:v>
                </c:pt>
                <c:pt idx="5">
                  <c:v>373</c:v>
                </c:pt>
                <c:pt idx="8">
                  <c:v>333</c:v>
                </c:pt>
                <c:pt idx="11">
                  <c:v>330</c:v>
                </c:pt>
                <c:pt idx="14">
                  <c:v>422</c:v>
                </c:pt>
              </c:numCache>
            </c:numRef>
          </c:val>
          <c:extLst>
            <c:ext xmlns:c16="http://schemas.microsoft.com/office/drawing/2014/chart" uri="{C3380CC4-5D6E-409C-BE32-E72D297353CC}">
              <c16:uniqueId val="{00000001-8C90-474A-AE09-CDDD657838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20179</c:v>
                </c:pt>
                <c:pt idx="5">
                  <c:v>20210</c:v>
                </c:pt>
                <c:pt idx="8">
                  <c:v>20630</c:v>
                </c:pt>
                <c:pt idx="11">
                  <c:v>20939</c:v>
                </c:pt>
                <c:pt idx="14">
                  <c:v>21526</c:v>
                </c:pt>
              </c:numCache>
            </c:numRef>
          </c:val>
          <c:extLst>
            <c:ext xmlns:c16="http://schemas.microsoft.com/office/drawing/2014/chart" uri="{C3380CC4-5D6E-409C-BE32-E72D297353CC}">
              <c16:uniqueId val="{00000002-8C90-474A-AE09-CDDD657838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90-474A-AE09-CDDD657838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90-474A-AE09-CDDD657838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90-474A-AE09-CDDD657838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4477</c:v>
                </c:pt>
                <c:pt idx="3">
                  <c:v>4561</c:v>
                </c:pt>
                <c:pt idx="6">
                  <c:v>4393</c:v>
                </c:pt>
                <c:pt idx="9">
                  <c:v>4274</c:v>
                </c:pt>
                <c:pt idx="12">
                  <c:v>4201</c:v>
                </c:pt>
              </c:numCache>
            </c:numRef>
          </c:val>
          <c:extLst>
            <c:ext xmlns:c16="http://schemas.microsoft.com/office/drawing/2014/chart" uri="{C3380CC4-5D6E-409C-BE32-E72D297353CC}">
              <c16:uniqueId val="{00000006-8C90-474A-AE09-CDDD657838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50</c:v>
                </c:pt>
                <c:pt idx="3">
                  <c:v>35</c:v>
                </c:pt>
                <c:pt idx="6">
                  <c:v>26</c:v>
                </c:pt>
                <c:pt idx="9">
                  <c:v>17</c:v>
                </c:pt>
                <c:pt idx="12">
                  <c:v>10</c:v>
                </c:pt>
              </c:numCache>
            </c:numRef>
          </c:val>
          <c:extLst>
            <c:ext xmlns:c16="http://schemas.microsoft.com/office/drawing/2014/chart" uri="{C3380CC4-5D6E-409C-BE32-E72D297353CC}">
              <c16:uniqueId val="{00000007-8C90-474A-AE09-CDDD657838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2111</c:v>
                </c:pt>
                <c:pt idx="3">
                  <c:v>2096</c:v>
                </c:pt>
                <c:pt idx="6">
                  <c:v>3314</c:v>
                </c:pt>
                <c:pt idx="9">
                  <c:v>3310</c:v>
                </c:pt>
                <c:pt idx="12">
                  <c:v>2681</c:v>
                </c:pt>
              </c:numCache>
            </c:numRef>
          </c:val>
          <c:extLst>
            <c:ext xmlns:c16="http://schemas.microsoft.com/office/drawing/2014/chart" uri="{C3380CC4-5D6E-409C-BE32-E72D297353CC}">
              <c16:uniqueId val="{00000008-8C90-474A-AE09-CDDD657838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C90-474A-AE09-CDDD657838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34160</c:v>
                </c:pt>
                <c:pt idx="3">
                  <c:v>33196</c:v>
                </c:pt>
                <c:pt idx="6">
                  <c:v>32558</c:v>
                </c:pt>
                <c:pt idx="9">
                  <c:v>32396</c:v>
                </c:pt>
                <c:pt idx="12">
                  <c:v>32190</c:v>
                </c:pt>
              </c:numCache>
            </c:numRef>
          </c:val>
          <c:extLst>
            <c:ext xmlns:c16="http://schemas.microsoft.com/office/drawing/2014/chart" uri="{C3380CC4-5D6E-409C-BE32-E72D297353CC}">
              <c16:uniqueId val="{0000000A-8C90-474A-AE09-CDDD65783800}"/>
            </c:ext>
          </c:extLst>
        </c:ser>
        <c:dLbls>
          <c:showLegendKey val="0"/>
          <c:showVal val="0"/>
          <c:showCatName val="0"/>
          <c:showSerName val="0"/>
          <c:showPercent val="0"/>
          <c:showBubbleSize val="0"/>
        </c:dLbls>
        <c:gapWidth val="100"/>
        <c:overlap val="100"/>
        <c:axId val="-895481616"/>
        <c:axId val="-89547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90-474A-AE09-CDDD65783800}"/>
            </c:ext>
          </c:extLst>
        </c:ser>
        <c:dLbls>
          <c:showLegendKey val="0"/>
          <c:showVal val="0"/>
          <c:showCatName val="0"/>
          <c:showSerName val="0"/>
          <c:showPercent val="0"/>
          <c:showBubbleSize val="0"/>
        </c:dLbls>
        <c:marker val="1"/>
        <c:smooth val="0"/>
        <c:axId val="-895481616"/>
        <c:axId val="-895476720"/>
      </c:lineChart>
      <c:catAx>
        <c:axId val="-89548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5476720"/>
        <c:crosses val="autoZero"/>
        <c:auto val="1"/>
        <c:lblAlgn val="ctr"/>
        <c:lblOffset val="100"/>
        <c:tickLblSkip val="1"/>
        <c:tickMarkSkip val="1"/>
        <c:noMultiLvlLbl val="0"/>
      </c:catAx>
      <c:valAx>
        <c:axId val="-89547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548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8145</c:v>
                </c:pt>
                <c:pt idx="1">
                  <c:v>8381</c:v>
                </c:pt>
                <c:pt idx="2">
                  <c:v>8774</c:v>
                </c:pt>
              </c:numCache>
            </c:numRef>
          </c:val>
          <c:extLst>
            <c:ext xmlns:c16="http://schemas.microsoft.com/office/drawing/2014/chart" uri="{C3380CC4-5D6E-409C-BE32-E72D297353CC}">
              <c16:uniqueId val="{00000000-B4CB-4ED5-875C-6299F4A0D3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8705</c:v>
                </c:pt>
                <c:pt idx="1">
                  <c:v>8718</c:v>
                </c:pt>
                <c:pt idx="2">
                  <c:v>8854</c:v>
                </c:pt>
              </c:numCache>
            </c:numRef>
          </c:val>
          <c:extLst>
            <c:ext xmlns:c16="http://schemas.microsoft.com/office/drawing/2014/chart" uri="{C3380CC4-5D6E-409C-BE32-E72D297353CC}">
              <c16:uniqueId val="{00000001-B4CB-4ED5-875C-6299F4A0D3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6233</c:v>
                </c:pt>
                <c:pt idx="1">
                  <c:v>6314</c:v>
                </c:pt>
                <c:pt idx="2">
                  <c:v>6448</c:v>
                </c:pt>
              </c:numCache>
            </c:numRef>
          </c:val>
          <c:extLst>
            <c:ext xmlns:c16="http://schemas.microsoft.com/office/drawing/2014/chart" uri="{C3380CC4-5D6E-409C-BE32-E72D297353CC}">
              <c16:uniqueId val="{00000002-B4CB-4ED5-875C-6299F4A0D351}"/>
            </c:ext>
          </c:extLst>
        </c:ser>
        <c:dLbls>
          <c:showLegendKey val="0"/>
          <c:showVal val="0"/>
          <c:showCatName val="0"/>
          <c:showSerName val="0"/>
          <c:showPercent val="0"/>
          <c:showBubbleSize val="0"/>
        </c:dLbls>
        <c:gapWidth val="120"/>
        <c:overlap val="100"/>
        <c:axId val="-895483248"/>
        <c:axId val="-895477808"/>
      </c:barChart>
      <c:catAx>
        <c:axId val="-89548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95477808"/>
        <c:crosses val="autoZero"/>
        <c:auto val="1"/>
        <c:lblAlgn val="ctr"/>
        <c:lblOffset val="100"/>
        <c:tickLblSkip val="1"/>
        <c:tickMarkSkip val="1"/>
        <c:noMultiLvlLbl val="0"/>
      </c:catAx>
      <c:valAx>
        <c:axId val="-895477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9548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{B4B08E0A-29C3-45FF-816F-15B2D7F151E6}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48-488E-97D7-61510530E1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{2BE68951-88DF-473B-9BE4-852567ECD7E7}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48-488E-97D7-61510530E1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{FC584F05-DFF9-4764-BACA-D4A3E609B5CC}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48-488E-97D7-61510530E1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{3D56158E-030C-446C-A250-1E7827F9D687}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48-488E-97D7-61510530E1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{9B28B621-7473-4024-943A-B9EA48E7899E}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48-488E-97D7-61510530E16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{C24609C6-2514-4F9A-9B1E-CF23F8ADE841}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48-488E-97D7-61510530E16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{9CCC40C8-4AE0-4B8C-8340-5B6ED5D4ED39}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48-488E-97D7-61510530E16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{DD181EC6-E2DF-43B6-B86F-D043442D65E1}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48-488E-97D7-61510530E16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{D8EE08FB-3F95-4457-8B71-F42AE0B4A1E2}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48-488E-97D7-61510530E1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65.5</c:v>
                </c:pt>
                <c:pt idx="16">
                  <c:v>66.7</c:v>
                </c:pt>
                <c:pt idx="24">
                  <c:v>67.5</c:v>
                </c:pt>
                <c:pt idx="32">
                  <c:v>68.599999999999994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B48-488E-97D7-61510530E1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{67A64889-466F-4BA4-B77E-10F2355AF838}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48-488E-97D7-61510530E1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{1CE756D5-4EAF-4B9B-A3CF-9DDAC303BE10}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48-488E-97D7-61510530E1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{F7C5417E-8003-45E9-8818-21E8DC152493}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48-488E-97D7-61510530E1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{A74FA603-DD4B-4BFC-99D1-449DEBECA63D}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48-488E-97D7-61510530E1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{D734B7EE-D01C-40CF-960D-E357BC6A6982}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48-488E-97D7-61510530E16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{44D8C263-97AA-452A-B738-CA1E9EAAE6F3}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48-488E-97D7-61510530E16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{E6A260EE-1873-49F2-88BB-E126A713024D}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48-488E-97D7-61510530E16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{2F9147F6-6473-42E3-9351-93FB6DD25361}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48-488E-97D7-61510530E16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{F3E8B2D0-6497-407A-9AFE-6BE39D6F3A16}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48-488E-97D7-61510530E1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1B48-488E-97D7-61510530E160}"/>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{7F6C66D3-21F8-4934-ABDE-A3C647E3757E}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764-413D-A9EB-1364040A81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{B9D91792-DC69-4EF9-871B-E1DCA43886D8}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4-413D-A9EB-1364040A81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{21D08171-96EC-4EBB-BC6B-4CF0C475A255}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4-413D-A9EB-1364040A81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{29FB62CA-2189-465F-8C5A-8DB098F27440}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4-413D-A9EB-1364040A81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{87D7FE6E-9994-4ADE-AB95-5F20B6616206}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4-413D-A9EB-1364040A81D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{7AE68ED9-C404-4BBA-8C71-32D4620951AF}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764-413D-A9EB-1364040A81D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{7D550956-E90C-46FA-B677-C9970E8EFD93}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764-413D-A9EB-1364040A81D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{701E6574-AFCE-4FA5-88E9-4968C43D397E}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764-413D-A9EB-1364040A81D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{AEBFEC0F-6A4C-4F13-BB1B-934C993ACF25}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764-413D-A9EB-1364040A81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7.1</c:v>
                </c:pt>
                <c:pt idx="16">
                  <c:v>7.3</c:v>
                </c:pt>
                <c:pt idx="24">
                  <c:v>7.1</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764-413D-A9EB-1364040A81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{A6698177-0422-4E16-A6BA-FFD3823F1655}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764-413D-A9EB-1364040A81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{4FB2EA56-4A55-46C7-B593-1130BDFABF8C}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4-413D-A9EB-1364040A81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{D50143C7-48C4-4997-B1C1-5CF3CE1FDCAC}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4-413D-A9EB-1364040A81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{704CCA5B-6E34-42CD-916C-88BEDD583E2B}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4-413D-A9EB-1364040A81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{10C72A0A-A884-492C-8671-C14B5C4E4CCA}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4-413D-A9EB-1364040A81D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{74907F73-9789-4866-B9D8-61E773DAE75F}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764-413D-A9EB-1364040A81D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{B3055C46-2064-4FB5-AC47-B4A4A9D0837E}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764-413D-A9EB-1364040A81D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{B0548393-2263-4424-ACC2-5D3F131B3CB4}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764-413D-A9EB-1364040A81D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{5DC4B38B-3EDE-488D-BBBF-C87EFAFD6ED0}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764-413D-A9EB-1364040A81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0764-413D-A9EB-1364040A81D9}"/>
            </c:ext>
          </c:extLst>
        </c:ser>
        <c:dLbls>
          <c:showLegendKey val="0"/>
          <c:showVal val="1"/>
          <c:showCatName val="0"/>
          <c:showSerName val="0"/>
          <c:showPercent val="0"/>
          <c:showBubbleSize val="0"/>
        </c:dLbls>
        <c:axId val="84219776"/>
        <c:axId val="84234240"/>
      </c:scatterChart>
      <c:valAx>
        <c:axId val="84219776"/>
        <c:scaling>
          <c:orientation val="maxMin"/>
          <c:max val="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元利償還金については、合併前に多額の地方単独事業を実施したことにより元利償還金が膨らんでいるが、平成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年度からはピークが過ぎ減少している。しかしながら今後数年間は大型事業が控えていることから、増加の見込みである。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公営企業債の元利償還金に対する繰入金については、水道事業の老朽化に伴う布設替事業等により、公営企業債元利償還金に対する繰入金が増加の見込みである。</a:t>
          </a:r>
          <a:endParaRPr lang="ja-JP" altLang="ja-JP" sz="1400">
            <a:effectLst/>
          </a:endParaRPr>
        </a:p>
        <a:p>
          <a:r>
            <a:rPr kumimoji="1" lang="ja-JP" altLang="ja-JP" sz="1100">
              <a:solidFill>
                <a:schemeClr val="dk1"/>
              </a:solidFill>
              <a:effectLst/>
              <a:latin typeface="+mn-lt"/>
              <a:ea typeface="+mn-ea"/>
              <a:cs typeface="+mn-cs"/>
            </a:rPr>
            <a:t>　組合等が起こした地方債の元利償還金に対する負担金等については、新規の負担対象の起債発行がないため減少傾向となっている。</a:t>
          </a:r>
          <a:endParaRPr lang="ja-JP" altLang="ja-JP" sz="1400">
            <a:effectLst/>
          </a:endParaRPr>
        </a:p>
        <a:p>
          <a:r>
            <a:rPr kumimoji="1" lang="ja-JP" altLang="ja-JP" sz="1100">
              <a:solidFill>
                <a:schemeClr val="dk1"/>
              </a:solidFill>
              <a:effectLst/>
              <a:latin typeface="+mn-lt"/>
              <a:ea typeface="+mn-ea"/>
              <a:cs typeface="+mn-cs"/>
            </a:rPr>
            <a:t>　算入公債費等については、基準財政需要額に算入される地方債の元利償還金の減少及び事業費補正により算入された公債費の減により、減少傾向となっている。</a:t>
          </a:r>
          <a:endParaRPr lang="ja-JP" altLang="ja-JP" sz="1400">
            <a:effectLst/>
          </a:endParaRPr>
        </a:p>
        <a:p>
          <a:r>
            <a:rPr kumimoji="1" lang="ja-JP" altLang="ja-JP" sz="1100">
              <a:solidFill>
                <a:schemeClr val="dk1"/>
              </a:solidFill>
              <a:effectLst/>
              <a:latin typeface="+mn-lt"/>
              <a:ea typeface="+mn-ea"/>
              <a:cs typeface="+mn-cs"/>
            </a:rPr>
            <a:t>　実質公債費比率の分子については、繰上償還の実施や起債の発行制限により、減少傾向となっている。しかしながら今後数年間は大型事業が控えていることから、増加の見込みである。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一般会計に係る地方債の現在高・・・平成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年度から毎年実施している高利率債の繰上償還及び起債の新規発行抑制により減少している。</a:t>
          </a:r>
          <a:endParaRPr lang="ja-JP" altLang="ja-JP" sz="1400">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公営企業債等繰入見込額・・・水道事業の老朽布設替等の実施により近年繰入見込額が増加傾向にあ</a:t>
          </a:r>
          <a:r>
            <a:rPr kumimoji="1" lang="ja-JP" altLang="en-US" sz="1100">
              <a:solidFill>
                <a:sysClr val="windowText" lastClr="000000"/>
              </a:solidFill>
              <a:effectLst/>
              <a:latin typeface="+mn-lt"/>
              <a:ea typeface="+mn-ea"/>
              <a:cs typeface="+mn-cs"/>
            </a:rPr>
            <a:t>った</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R03</a:t>
          </a:r>
          <a:r>
            <a:rPr kumimoji="1" lang="ja-JP" altLang="ja-JP" sz="1100">
              <a:solidFill>
                <a:sysClr val="windowText" lastClr="000000"/>
              </a:solidFill>
              <a:effectLst/>
              <a:latin typeface="+mn-lt"/>
              <a:ea typeface="+mn-ea"/>
              <a:cs typeface="+mn-cs"/>
            </a:rPr>
            <a:t>決算額は</a:t>
          </a:r>
          <a:r>
            <a:rPr kumimoji="1" lang="ja-JP" altLang="en-US" sz="1100">
              <a:solidFill>
                <a:sysClr val="windowText" lastClr="000000"/>
              </a:solidFill>
              <a:effectLst/>
              <a:latin typeface="+mn-lt"/>
              <a:ea typeface="+mn-ea"/>
              <a:cs typeface="+mn-cs"/>
            </a:rPr>
            <a:t>水道事業以外の公営企業債残高がが減少したことから減少</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組合等負担等見込額・・・新たな事業がないため、減少している。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退職手当負担見込額・・・定員適正化計画に基づき職員採用の抑制を行っており、減少している。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充当可能基金・・・財政調整基金・減債基金の積立により増加した。</a:t>
          </a:r>
          <a:endParaRPr lang="ja-JP" altLang="ja-JP" sz="1400">
            <a:effectLst/>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充当可能特定歳入・・・公営住宅</a:t>
          </a:r>
          <a:r>
            <a:rPr kumimoji="1" lang="ja-JP" altLang="en-US" sz="1100">
              <a:solidFill>
                <a:sysClr val="windowText" lastClr="000000"/>
              </a:solidFill>
              <a:effectLst/>
              <a:latin typeface="+mn-lt"/>
              <a:ea typeface="+mn-ea"/>
              <a:cs typeface="+mn-cs"/>
            </a:rPr>
            <a:t>の元金償還に対する</a:t>
          </a:r>
          <a:r>
            <a:rPr kumimoji="1" lang="ja-JP" altLang="ja-JP" sz="1100">
              <a:solidFill>
                <a:sysClr val="windowText" lastClr="000000"/>
              </a:solidFill>
              <a:effectLst/>
              <a:latin typeface="+mn-lt"/>
              <a:ea typeface="+mn-ea"/>
              <a:cs typeface="+mn-cs"/>
            </a:rPr>
            <a:t>使用料</a:t>
          </a:r>
          <a:r>
            <a:rPr kumimoji="1" lang="ja-JP" altLang="en-US" sz="1100">
              <a:solidFill>
                <a:sysClr val="windowText" lastClr="000000"/>
              </a:solidFill>
              <a:effectLst/>
              <a:latin typeface="+mn-lt"/>
              <a:ea typeface="+mn-ea"/>
              <a:cs typeface="+mn-cs"/>
            </a:rPr>
            <a:t>充当率が増加した事により</a:t>
          </a:r>
          <a:r>
            <a:rPr kumimoji="1" lang="en-US" altLang="ja-JP" sz="1100">
              <a:solidFill>
                <a:sysClr val="windowText" lastClr="000000"/>
              </a:solidFill>
              <a:effectLst/>
              <a:latin typeface="+mn-lt"/>
              <a:ea typeface="+mn-ea"/>
              <a:cs typeface="+mn-cs"/>
            </a:rPr>
            <a:t>R03</a:t>
          </a:r>
          <a:r>
            <a:rPr kumimoji="1" lang="ja-JP" altLang="en-US" sz="1100">
              <a:solidFill>
                <a:sysClr val="windowText" lastClr="000000"/>
              </a:solidFill>
              <a:effectLst/>
              <a:latin typeface="+mn-lt"/>
              <a:ea typeface="+mn-ea"/>
              <a:cs typeface="+mn-cs"/>
            </a:rPr>
            <a:t>決算は増加となっ</a:t>
          </a:r>
          <a:r>
            <a:rPr kumimoji="1" lang="ja-JP" altLang="ja-JP" sz="1100">
              <a:solidFill>
                <a:sysClr val="windowText" lastClr="000000"/>
              </a:solidFill>
              <a:effectLst/>
              <a:latin typeface="+mn-lt"/>
              <a:ea typeface="+mn-ea"/>
              <a:cs typeface="+mn-cs"/>
            </a:rPr>
            <a:t>た。</a:t>
          </a:r>
          <a:endParaRPr lang="ja-JP" altLang="ja-JP" sz="1400">
            <a:solidFill>
              <a:sysClr val="windowText" lastClr="00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基準財政需要額算入見込額・・・地方債現在高の減少により減少した。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の分子・・・将来負担額より充当可能財源等が上回っているため、マイナスとなっている。ただし、地方債現在高の減少以上に、基準財政需要額算入見込額が減少したことにより、昨年度決算に比べて増加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徳島県三好市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傾向にあった。</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令和３年度においても、普通交付税の臨時財政対策債償還基金費分を減債基金に積み立てたこと等により基金残高が増加となっている。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合併算定替えによる普通交付税の優遇措置も令和２年度で終了し</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人口減少により地方交付税の減少が見込まれている。本市の将来の財政の見通しを示した三好市財政計画においては、令和</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年度から財源不足により取崩しが必要となり、財政計画策定を行っている令和１２年度までに財政調整基金と減債基金を併せて約</a:t>
          </a:r>
          <a:r>
            <a:rPr kumimoji="1" lang="ja-JP" altLang="en-US" sz="1100">
              <a:solidFill>
                <a:sysClr val="windowText" lastClr="000000"/>
              </a:solidFill>
              <a:effectLst/>
              <a:latin typeface="+mn-lt"/>
              <a:ea typeface="+mn-ea"/>
              <a:cs typeface="+mn-cs"/>
            </a:rPr>
            <a:t>５６</a:t>
          </a:r>
          <a:r>
            <a:rPr kumimoji="1" lang="ja-JP" altLang="ja-JP" sz="1100">
              <a:solidFill>
                <a:sysClr val="windowText" lastClr="000000"/>
              </a:solidFill>
              <a:effectLst/>
              <a:latin typeface="+mn-lt"/>
              <a:ea typeface="+mn-ea"/>
              <a:cs typeface="+mn-cs"/>
            </a:rPr>
            <a:t>億円を取崩す見込みとなっている。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持続可能な財政構造を築くためには、行財政改革実施計画の着実な推進並びに投資的経費の厳選を行っていく必要がある。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まちづくり基金・・・地域振興・住民の一体感醸成のため行うまちづくり事業に充てる。</a:t>
          </a:r>
          <a:endParaRPr lang="ja-JP" altLang="ja-JP" sz="1400">
            <a:effectLst/>
          </a:endParaRPr>
        </a:p>
        <a:p>
          <a:r>
            <a:rPr kumimoji="1" lang="ja-JP" altLang="ja-JP" sz="1100">
              <a:solidFill>
                <a:schemeClr val="dk1"/>
              </a:solidFill>
              <a:effectLst/>
              <a:latin typeface="+mn-lt"/>
              <a:ea typeface="+mn-ea"/>
              <a:cs typeface="+mn-cs"/>
            </a:rPr>
            <a:t>地域振興基金・・・三好市における福祉活動の促進、快適な生活環境の形成等に関する事業に充てる。</a:t>
          </a:r>
          <a:endParaRPr lang="ja-JP" altLang="ja-JP" sz="1400">
            <a:effectLst/>
          </a:endParaRPr>
        </a:p>
        <a:p>
          <a:r>
            <a:rPr kumimoji="1" lang="ja-JP" altLang="ja-JP" sz="1100">
              <a:solidFill>
                <a:schemeClr val="dk1"/>
              </a:solidFill>
              <a:effectLst/>
              <a:latin typeface="+mn-lt"/>
              <a:ea typeface="+mn-ea"/>
              <a:cs typeface="+mn-cs"/>
            </a:rPr>
            <a:t>地域福祉基金・・・民間の創意を生かした在宅福祉、生きがいと健康づくりその他高齢者の保健福祉に関する事業に充てる。</a:t>
          </a:r>
          <a:endParaRPr lang="ja-JP" altLang="ja-JP" sz="1400">
            <a:effectLst/>
          </a:endParaRPr>
        </a:p>
        <a:p>
          <a:r>
            <a:rPr kumimoji="1" lang="ja-JP" altLang="ja-JP" sz="1100">
              <a:solidFill>
                <a:schemeClr val="dk1"/>
              </a:solidFill>
              <a:effectLst/>
              <a:latin typeface="+mn-lt"/>
              <a:ea typeface="+mn-ea"/>
              <a:cs typeface="+mn-cs"/>
            </a:rPr>
            <a:t>川崎西谷残土処理場基金・・・三好市川崎西谷残土処理場の適正な維持管理及び川崎西谷区画整理事業に必要な経費、財源が著しく不足する場合において、当該不足額をうめるための財源に充てる。</a:t>
          </a:r>
          <a:endParaRPr lang="ja-JP" altLang="ja-JP" sz="14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森づくり基金･･･</a:t>
          </a:r>
          <a:r>
            <a:rPr lang="ja-JP" altLang="en-US" sz="1100">
              <a:effectLst/>
            </a:rPr>
            <a:t>三好市の豊かな森林を計画的かつ一体的に取りまとめ、間伐等の森林整備や人材育成・担い手の確保、木材利用の促進や普及啓発等に要する経費に充てる。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まちづくり基金・・・庁舎整備事業等による取崩しのため減額となっている。</a:t>
          </a:r>
          <a:endParaRPr lang="ja-JP" altLang="ja-JP">
            <a:effectLst/>
          </a:endParaRPr>
        </a:p>
        <a:p>
          <a:r>
            <a:rPr kumimoji="1" lang="ja-JP" altLang="ja-JP" sz="1100">
              <a:solidFill>
                <a:schemeClr val="dk1"/>
              </a:solidFill>
              <a:effectLst/>
              <a:latin typeface="+mn-lt"/>
              <a:ea typeface="+mn-ea"/>
              <a:cs typeface="+mn-cs"/>
            </a:rPr>
            <a:t>地域振興基金・・・</a:t>
          </a:r>
          <a:r>
            <a:rPr kumimoji="1" lang="ja-JP" altLang="en-US" sz="1100">
              <a:solidFill>
                <a:schemeClr val="dk1"/>
              </a:solidFill>
              <a:effectLst/>
              <a:latin typeface="+mn-lt"/>
              <a:ea typeface="+mn-ea"/>
              <a:cs typeface="+mn-cs"/>
            </a:rPr>
            <a:t>地域多目的施設グラウンド改修事業による取崩しのため減</a:t>
          </a:r>
          <a:r>
            <a:rPr kumimoji="1" lang="ja-JP" altLang="ja-JP" sz="1100">
              <a:solidFill>
                <a:schemeClr val="dk1"/>
              </a:solidFill>
              <a:effectLst/>
              <a:latin typeface="+mn-lt"/>
              <a:ea typeface="+mn-ea"/>
              <a:cs typeface="+mn-cs"/>
            </a:rPr>
            <a:t>額となっている。</a:t>
          </a:r>
          <a:endParaRPr lang="ja-JP" altLang="ja-JP">
            <a:effectLst/>
          </a:endParaRPr>
        </a:p>
        <a:p>
          <a:r>
            <a:rPr kumimoji="1" lang="ja-JP" altLang="ja-JP" sz="1100">
              <a:solidFill>
                <a:schemeClr val="dk1"/>
              </a:solidFill>
              <a:effectLst/>
              <a:latin typeface="+mn-lt"/>
              <a:ea typeface="+mn-ea"/>
              <a:cs typeface="+mn-cs"/>
            </a:rPr>
            <a:t>地域福祉基金・・・増減なし。</a:t>
          </a:r>
          <a:endParaRPr lang="ja-JP" altLang="ja-JP">
            <a:effectLst/>
          </a:endParaRPr>
        </a:p>
        <a:p>
          <a:r>
            <a:rPr kumimoji="1" lang="ja-JP" altLang="ja-JP" sz="1100">
              <a:solidFill>
                <a:schemeClr val="dk1"/>
              </a:solidFill>
              <a:effectLst/>
              <a:latin typeface="+mn-lt"/>
              <a:ea typeface="+mn-ea"/>
              <a:cs typeface="+mn-cs"/>
            </a:rPr>
            <a:t>川崎西谷残土処理場基金・・・残土処理場使用料収入から必要経費を差し引いた額について積立を行ったこととにより増額となっている。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森づくり基金･･･</a:t>
          </a:r>
          <a:r>
            <a:rPr kumimoji="1" lang="ja-JP" altLang="en-US" sz="1100">
              <a:solidFill>
                <a:schemeClr val="dk1"/>
              </a:solidFill>
              <a:effectLst/>
              <a:latin typeface="+mn-lt"/>
              <a:ea typeface="+mn-ea"/>
              <a:cs typeface="+mn-cs"/>
            </a:rPr>
            <a:t>森林環境譲与税収入</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同譲与税を活用した事業への充当分</a:t>
          </a:r>
          <a:r>
            <a:rPr kumimoji="1" lang="ja-JP" altLang="ja-JP" sz="1100">
              <a:solidFill>
                <a:schemeClr val="dk1"/>
              </a:solidFill>
              <a:effectLst/>
              <a:latin typeface="+mn-lt"/>
              <a:ea typeface="+mn-ea"/>
              <a:cs typeface="+mn-cs"/>
            </a:rPr>
            <a:t>を差し引いた額について積立を行ったことにより増額となっている。</a:t>
          </a:r>
          <a:endParaRPr lang="ja-JP" altLang="ja-JP">
            <a:effectLst/>
          </a:endParaRPr>
        </a:p>
        <a:p>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各基金に置いて、施設の整備、運営、維持管理に係る経費等について、取崩しを行っていくこととなる。特にまちづくり基金については、庁舎整備事業に充てる予定であるため、今後も取崩しを行う予定である。今後は上記のとおり、財源不足が見込まれていることから、各基金の目的に資する事業の推進について適正に取崩しを行えるよう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は増加傾向にあ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令和３年度においても、</a:t>
          </a:r>
          <a:r>
            <a:rPr kumimoji="1" lang="ja-JP" altLang="en-US" sz="1100">
              <a:solidFill>
                <a:schemeClr val="dk1"/>
              </a:solidFill>
              <a:effectLst/>
              <a:latin typeface="+mn-lt"/>
              <a:ea typeface="+mn-ea"/>
              <a:cs typeface="+mn-cs"/>
            </a:rPr>
            <a:t>効率的な予算執行の推進や新型コロナウイルス感染症の影響による各種イベントの中止等のにより、基金積立を行ってことにより増加となった。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算定替えによる普通交付税の優遇措置も令和２年度で終了しており、今後も人口減少により地方交付税の減少が見込まれている。本市の将来の財政の見通しを示した三好市財政計画においては、令和４年度から財源不足により取崩しが必要となり、財政計画策定を行っている令和１２年度までに財政調整基金と減債基金を併せて約５６億円を取崩す見込みとなっている。</a:t>
          </a:r>
          <a:endParaRPr lang="ja-JP" altLang="ja-JP">
            <a:effectLst/>
          </a:endParaRPr>
        </a:p>
        <a:p>
          <a:r>
            <a:rPr kumimoji="1" lang="ja-JP" altLang="ja-JP" sz="1100">
              <a:solidFill>
                <a:schemeClr val="dk1"/>
              </a:solidFill>
              <a:effectLst/>
              <a:latin typeface="+mn-lt"/>
              <a:ea typeface="+mn-ea"/>
              <a:cs typeface="+mn-cs"/>
            </a:rPr>
            <a:t>　持続可能な財政構造を築くためには、行財政改革実施計画の着実な推進並びに投資的経費の厳選を行っていく必要がある。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から、基金残高は増加傾向にあっ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令和３年度においても、普通交付税の臨時財政対策債償還基金費分を積み立てたこと等により基金残高が増加となっている。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算定替えによる普通交付税の優遇措置も令和２年度で終了しており、今後も人口減少により地方交付税の減少が見込まれている。本市の将来の財政の見通しを示した三好市財政計画においては、令和４年度から財源不足により取崩しが必要となり、財政計画策定を行っている令和１２年度までに財政調整基金と減債基金を併せて約５６億円を取崩す見込みとなっている。</a:t>
          </a:r>
          <a:endParaRPr lang="ja-JP" altLang="ja-JP">
            <a:effectLst/>
          </a:endParaRPr>
        </a:p>
        <a:p>
          <a:r>
            <a:rPr kumimoji="1" lang="ja-JP" altLang="ja-JP" sz="1100">
              <a:solidFill>
                <a:schemeClr val="dk1"/>
              </a:solidFill>
              <a:effectLst/>
              <a:latin typeface="+mn-lt"/>
              <a:ea typeface="+mn-ea"/>
              <a:cs typeface="+mn-cs"/>
            </a:rPr>
            <a:t>　持続可能な財政構造を築くためには、行財政改革実施計画の着実な推進並びに投資的経費の厳選を行っていく必要がある。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850459-FB9E-4B95-BB33-846E4284C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384B46B-C23D-4B99-9CD8-C62CC4FD9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D9F52474-9539-4C32-BF28-29F191C4C48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A4853E3-5EE3-4F13-BFA4-C648F313184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A344DCD-1FC6-43F3-A141-0A19CC4369A6}"/>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9E457EA-F897-4167-95BC-AF6D43E652E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FD0A32F-C362-4E64-939A-F023DDD416A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4B11FC4-BB54-45D1-9178-3E238371688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0FC7BED-A4F9-4486-AEA2-B959C2ADFA5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3A7A6E1-5806-4272-84E0-946972E221C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B9F2B4B-444F-4F2E-BA41-CC869CDE566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AFBED6A-4214-4E3C-95D0-5CE5C00CC92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5F3CCA8-E765-4057-BF46-EA86E649F2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F4E6E3F-D879-4502-A354-F0EE6758095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26FBB525-DDBC-436F-BA74-9912A9B947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0959DC6-A0AA-4860-B22F-5E008FB865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D7E5DF2-DEC6-4DB8-8EFA-89A4633CB70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BB8D345-331C-47DA-9F01-32E2B308ED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C7B7994-8BA8-4EBA-8983-C4424D27D4F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D05FEAC-1AC9-4E96-AECA-3FA2AC70D6D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C629FDC-4D11-48A5-974A-6E781413CA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6F782F6-6413-48E2-8DC2-AA5B9AA280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95439207-0C72-4F3A-9630-96B3E2617E5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89D466F-DAFB-46FD-BD8E-20936E5B80F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FC44110-6F3E-4452-A2FA-4DE3364379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E88D629-22BA-4D0A-8FC2-095801004B7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0E14C77-E262-4882-B237-2AB91A81698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7784DB5-CE4F-4475-B657-1452CC5D10C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D3DED17-8675-42D5-8024-EA5C3297A9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C848CCA-7794-4D3B-A980-50DDD40129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BE2E557B-46F5-4C63-A16B-10E204D4D1A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17C513A8-3E25-4B01-96E3-E2272F881AB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909287D-1996-41DB-99AA-E41CB9442E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724BDC3-0BF9-4FBA-A5D6-194A8F4587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3F70189-84C8-46BB-A86F-20528D5181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E8CFB59-8D29-4080-9F82-B34C987D52B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F1EBD95-A65F-4AAD-8793-CC907F1A10F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D18C43A-F5A4-4825-A602-F7D2831F199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7E543F6D-BBF4-4D1A-A075-5EB92D09060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EC1E3B5-D6C5-4D41-9A52-FBC267C0FCA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985C17A-BDA8-400A-9448-45FB321B8B1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2485FFAA-E421-4D6D-8EF6-FDF5587A8C9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BE16B41-C9E8-4B1D-B9AA-92F04E341E5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C4370E2-6425-4E6C-B3EB-1AE9353D76D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5674434-9604-479E-88D0-BD08C73A319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AA5F71F-FB28-47AC-BEE0-B39C9B05D3D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3E3DED2-BC42-4A89-AF33-2B3F2E287E2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11FDFC9D-9257-4A7C-8869-F254D02E25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A011C31-FAF5-426B-98EF-167D6AD29BC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90A4C27-EC57-4007-AE25-7589084099E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B2EBCFE-522C-4D08-87D9-65AAB314FA5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6B6C1E1-D982-4A12-88C4-35DC70D228D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2816B3E-62CE-4261-8425-31F24EE3A2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9933EC5-FA15-44F3-B460-8F42C01D021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03EE6BC-5495-43E9-890C-70B802489C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AE7C78C-FD8F-41A1-B306-221F9AFA383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834B8F2-4EAA-40B1-ABC0-4A553A48D5B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老朽化した施設を多く保有しているため、類似団体を上回っている状況である。庁舎や公営住宅の整備や老朽化した施設の除却等を行っていくこととしている。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平成</a:t>
          </a:r>
          <a:r>
            <a:rPr kumimoji="1" lang="en-US" altLang="ja-JP" sz="950" b="0" i="0" u="none" strike="noStrike" kern="0" cap="none" spc="0" normalizeH="0" baseline="0" noProof="0">
              <a:ln>
                <a:noFill/>
              </a:ln>
              <a:solidFill>
                <a:prstClr val="black"/>
              </a:solidFill>
              <a:effectLst/>
              <a:uLnTx/>
              <a:uFillTx/>
              <a:latin typeface="+mn-lt"/>
              <a:ea typeface="+mn-ea"/>
              <a:cs typeface="+mn-cs"/>
            </a:rPr>
            <a:t>28</a:t>
          </a:r>
          <a:r>
            <a:rPr kumimoji="1" lang="ja-JP" altLang="ja-JP" sz="950" b="0" i="0" u="none" strike="noStrike" kern="0" cap="none" spc="0" normalizeH="0" baseline="0" noProof="0">
              <a:ln>
                <a:noFill/>
              </a:ln>
              <a:solidFill>
                <a:prstClr val="black"/>
              </a:solidFill>
              <a:effectLst/>
              <a:uLnTx/>
              <a:uFillTx/>
              <a:latin typeface="+mn-lt"/>
              <a:ea typeface="+mn-ea"/>
              <a:cs typeface="+mn-cs"/>
            </a:rPr>
            <a:t>年</a:t>
          </a:r>
          <a:r>
            <a:rPr kumimoji="1" lang="en-US" altLang="ja-JP" sz="950" b="0" i="0" u="none" strike="noStrike" kern="0" cap="none" spc="0" normalizeH="0" baseline="0" noProof="0">
              <a:ln>
                <a:noFill/>
              </a:ln>
              <a:solidFill>
                <a:prstClr val="black"/>
              </a:solidFill>
              <a:effectLst/>
              <a:uLnTx/>
              <a:uFillTx/>
              <a:latin typeface="+mn-lt"/>
              <a:ea typeface="+mn-ea"/>
              <a:cs typeface="+mn-cs"/>
            </a:rPr>
            <a:t>3</a:t>
          </a:r>
          <a:r>
            <a:rPr kumimoji="1" lang="ja-JP" altLang="ja-JP" sz="950" b="0" i="0" u="none" strike="noStrike" kern="0" cap="none" spc="0" normalizeH="0" baseline="0" noProof="0">
              <a:ln>
                <a:noFill/>
              </a:ln>
              <a:solidFill>
                <a:prstClr val="black"/>
              </a:solidFill>
              <a:effectLst/>
              <a:uLnTx/>
              <a:uFillTx/>
              <a:latin typeface="+mn-lt"/>
              <a:ea typeface="+mn-ea"/>
              <a:cs typeface="+mn-cs"/>
            </a:rPr>
            <a:t>月に策定した公共施設等総合管理計画においては、現在保有している公共施設等の延床面積を</a:t>
          </a:r>
          <a:r>
            <a:rPr kumimoji="1" lang="en-US" altLang="ja-JP" sz="950" b="0" i="0" u="none" strike="noStrike" kern="0" cap="none" spc="0" normalizeH="0" baseline="0" noProof="0">
              <a:ln>
                <a:noFill/>
              </a:ln>
              <a:solidFill>
                <a:prstClr val="black"/>
              </a:solidFill>
              <a:effectLst/>
              <a:uLnTx/>
              <a:uFillTx/>
              <a:latin typeface="+mn-lt"/>
              <a:ea typeface="+mn-ea"/>
              <a:cs typeface="+mn-cs"/>
            </a:rPr>
            <a:t>10</a:t>
          </a:r>
          <a:r>
            <a:rPr kumimoji="1" lang="ja-JP" altLang="ja-JP" sz="950" b="0" i="0" u="none" strike="noStrike" kern="0" cap="none" spc="0" normalizeH="0" baseline="0" noProof="0">
              <a:ln>
                <a:noFill/>
              </a:ln>
              <a:solidFill>
                <a:prstClr val="black"/>
              </a:solidFill>
              <a:effectLst/>
              <a:uLnTx/>
              <a:uFillTx/>
              <a:latin typeface="+mn-lt"/>
              <a:ea typeface="+mn-ea"/>
              <a:cs typeface="+mn-cs"/>
            </a:rPr>
            <a:t>年間で</a:t>
          </a:r>
          <a:r>
            <a:rPr kumimoji="1" lang="en-US" altLang="ja-JP" sz="950" b="0" i="0" u="none" strike="noStrike" kern="0" cap="none" spc="0" normalizeH="0" baseline="0" noProof="0">
              <a:ln>
                <a:noFill/>
              </a:ln>
              <a:solidFill>
                <a:prstClr val="black"/>
              </a:solidFill>
              <a:effectLst/>
              <a:uLnTx/>
              <a:uFillTx/>
              <a:latin typeface="+mn-lt"/>
              <a:ea typeface="+mn-ea"/>
              <a:cs typeface="+mn-cs"/>
            </a:rPr>
            <a:t>15</a:t>
          </a:r>
          <a:r>
            <a:rPr kumimoji="1" lang="ja-JP" altLang="ja-JP" sz="950" b="0" i="0" u="none" strike="noStrike" kern="0" cap="none" spc="0" normalizeH="0" baseline="0" noProof="0">
              <a:ln>
                <a:noFill/>
              </a:ln>
              <a:solidFill>
                <a:prstClr val="black"/>
              </a:solidFill>
              <a:effectLst/>
              <a:uLnTx/>
              <a:uFillTx/>
              <a:latin typeface="+mn-lt"/>
              <a:ea typeface="+mn-ea"/>
              <a:cs typeface="+mn-cs"/>
            </a:rPr>
            <a:t>％削減するという目標を掲げている。今後も計画に基づいて、施設の廃止・複合化・譲渡等を積極的に推進していくことにより、有形固定資産減価償却率の低減に努める。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14CB4A61-7B0B-4CD3-B569-4124CFDA43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B38ED9B-E58B-4BFE-A6A1-3D24BF58275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536345B-F885-418F-B253-FE92A7CB40F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9E6EA87E-571D-4A23-8B9D-257B9A57E77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A95D37F5-E498-43DD-91D7-82F87C73263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48886302-DBBE-46B3-B517-1E74EE275CC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F7E8784-BE02-4DE5-AB37-0779C018334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BCD7107-23F5-4E71-9820-F9E8551E902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B2A592D9-85ED-4E9F-920B-FAC96B92F82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37DEB45D-72AB-4CF9-B802-9126284BA90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B39CD05D-169C-49D2-B2C6-20554FF51E8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26C3D450-3179-45B9-9000-2399E116A6C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ACAC4363-24EA-4DC8-A91D-3B829F1911F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2CBC7FF8-8CFE-4118-9B81-E307974942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C0B3FEF5-8F79-437F-BC39-3981A61D039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12D1CA8-1EAD-499F-8B95-405FDA5AA08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75" name="直線コネクタ 74">
          <a:extLst>
            <a:ext uri="{FF2B5EF4-FFF2-40B4-BE49-F238E27FC236}">
              <a16:creationId xmlns:a16="http://schemas.microsoft.com/office/drawing/2014/main" id="{2AB43DE5-11BD-4E44-88BF-8CC02CF6D441}"/>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6" name="有形固定資産減価償却率最小値テキスト">
          <a:extLst>
            <a:ext uri="{FF2B5EF4-FFF2-40B4-BE49-F238E27FC236}">
              <a16:creationId xmlns:a16="http://schemas.microsoft.com/office/drawing/2014/main" id="{009EC578-F3DC-40FB-94FF-526D5C4300E0}"/>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7" name="直線コネクタ 76">
          <a:extLst>
            <a:ext uri="{FF2B5EF4-FFF2-40B4-BE49-F238E27FC236}">
              <a16:creationId xmlns:a16="http://schemas.microsoft.com/office/drawing/2014/main" id="{62E38315-C380-4EC4-B9BB-28D47C6432BA}"/>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78" name="有形固定資産減価償却率最大値テキスト">
          <a:extLst>
            <a:ext uri="{FF2B5EF4-FFF2-40B4-BE49-F238E27FC236}">
              <a16:creationId xmlns:a16="http://schemas.microsoft.com/office/drawing/2014/main" id="{8C753D20-ACF8-4D53-892A-EDBF33AF9058}"/>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79" name="直線コネクタ 78">
          <a:extLst>
            <a:ext uri="{FF2B5EF4-FFF2-40B4-BE49-F238E27FC236}">
              <a16:creationId xmlns:a16="http://schemas.microsoft.com/office/drawing/2014/main" id="{0CC79ED9-8CDD-4F12-9880-EA310D6558EE}"/>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5E6DEB02-02E5-40F8-B535-BEC7431A29E4}"/>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581ADE21-A921-4176-9279-E6E416344272}"/>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82" name="フローチャート: 判断 81">
          <a:extLst>
            <a:ext uri="{FF2B5EF4-FFF2-40B4-BE49-F238E27FC236}">
              <a16:creationId xmlns:a16="http://schemas.microsoft.com/office/drawing/2014/main" id="{655F4C2C-2C17-4F13-8F27-EF90F998AB7D}"/>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a:extLst>
            <a:ext uri="{FF2B5EF4-FFF2-40B4-BE49-F238E27FC236}">
              <a16:creationId xmlns:a16="http://schemas.microsoft.com/office/drawing/2014/main" id="{FAB6D32B-7545-4862-8622-F2598C30125F}"/>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84" name="フローチャート: 判断 83">
          <a:extLst>
            <a:ext uri="{FF2B5EF4-FFF2-40B4-BE49-F238E27FC236}">
              <a16:creationId xmlns:a16="http://schemas.microsoft.com/office/drawing/2014/main" id="{7F1BB5B6-7469-4A9E-8721-CC65A2597C15}"/>
            </a:ext>
          </a:extLst>
        </xdr:cNvPr>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85" name="フローチャート: 判断 84">
          <a:extLst>
            <a:ext uri="{FF2B5EF4-FFF2-40B4-BE49-F238E27FC236}">
              <a16:creationId xmlns:a16="http://schemas.microsoft.com/office/drawing/2014/main" id="{144D53B8-CD2C-489A-8EF4-9B2B96CF08B0}"/>
            </a:ext>
          </a:extLst>
        </xdr:cNvPr>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36174BC-1920-451D-B7E2-60C2CA166C0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AC247F4-37DC-46B4-B949-5DC5E7FBC00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A27BE8D-001B-4205-91C4-21C0D53FD7D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572E7C2-3568-472C-A377-EEB7AD9ED6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AECEFCD-6A18-4F28-AD88-8ABDEAD17C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33232</xdr:rowOff>
    </xdr:from>
    <xdr:to>
      <xdr:col>23</xdr:col>
      <xdr:colOff>136525</xdr:colOff>
      <xdr:row>32</xdr:row>
      <xdr:rowOff>134832</xdr:rowOff>
    </xdr:to>
    <xdr:sp macro="" textlink="">
      <xdr:nvSpPr>
        <xdr:cNvPr id="91" name="楕円 90">
          <a:extLst>
            <a:ext uri="{FF2B5EF4-FFF2-40B4-BE49-F238E27FC236}">
              <a16:creationId xmlns:a16="http://schemas.microsoft.com/office/drawing/2014/main" id="{E1ACBB1F-D388-4252-9E7E-676B8364DA65}"/>
            </a:ext>
          </a:extLst>
        </xdr:cNvPr>
        <xdr:cNvSpPr/>
      </xdr:nvSpPr>
      <xdr:spPr>
        <a:xfrm>
          <a:off x="47117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11659</xdr:rowOff>
    </xdr:from>
    <xdr:ext cx="405111" cy="259045"/>
    <xdr:sp macro="" textlink="">
      <xdr:nvSpPr>
        <xdr:cNvPr id="92" name="有形固定資産減価償却率該当値テキスト">
          <a:extLst>
            <a:ext uri="{FF2B5EF4-FFF2-40B4-BE49-F238E27FC236}">
              <a16:creationId xmlns:a16="http://schemas.microsoft.com/office/drawing/2014/main" id="{825EFF71-A019-414F-AE75-562F03DD3BC9}"/>
            </a:ext>
          </a:extLst>
        </xdr:cNvPr>
        <xdr:cNvSpPr txBox="1"/>
      </xdr:nvSpPr>
      <xdr:spPr>
        <a:xfrm>
          <a:off x="4813300" y="626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93" name="楕円 92">
          <a:extLst>
            <a:ext uri="{FF2B5EF4-FFF2-40B4-BE49-F238E27FC236}">
              <a16:creationId xmlns:a16="http://schemas.microsoft.com/office/drawing/2014/main" id="{FFD4AD1C-BB4D-4585-8B5F-148C6F80C396}"/>
            </a:ext>
          </a:extLst>
        </xdr:cNvPr>
        <xdr:cNvSpPr/>
      </xdr:nvSpPr>
      <xdr:spPr>
        <a:xfrm>
          <a:off x="4000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84032</xdr:rowOff>
    </xdr:to>
    <xdr:cxnSp macro="">
      <xdr:nvCxnSpPr>
        <xdr:cNvPr id="94" name="直線コネクタ 93">
          <a:extLst>
            <a:ext uri="{FF2B5EF4-FFF2-40B4-BE49-F238E27FC236}">
              <a16:creationId xmlns:a16="http://schemas.microsoft.com/office/drawing/2014/main" id="{5771FE03-7159-488F-A112-7DBC6F31C274}"/>
            </a:ext>
          </a:extLst>
        </xdr:cNvPr>
        <xdr:cNvCxnSpPr/>
      </xdr:nvCxnSpPr>
      <xdr:spPr>
        <a:xfrm>
          <a:off x="4051300" y="630237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136313</xdr:rowOff>
    </xdr:from>
    <xdr:to>
      <xdr:col>15</xdr:col>
      <xdr:colOff>187325</xdr:colOff>
      <xdr:row>32</xdr:row>
      <xdr:rowOff>66463</xdr:rowOff>
    </xdr:to>
    <xdr:sp macro="" textlink="">
      <xdr:nvSpPr>
        <xdr:cNvPr id="95" name="楕円 94">
          <a:extLst>
            <a:ext uri="{FF2B5EF4-FFF2-40B4-BE49-F238E27FC236}">
              <a16:creationId xmlns:a16="http://schemas.microsoft.com/office/drawing/2014/main" id="{1C9398D9-6952-4D78-B8E7-A33906C658C9}"/>
            </a:ext>
          </a:extLst>
        </xdr:cNvPr>
        <xdr:cNvSpPr/>
      </xdr:nvSpPr>
      <xdr:spPr>
        <a:xfrm>
          <a:off x="3238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15663</xdr:rowOff>
    </xdr:from>
    <xdr:to>
      <xdr:col>19</xdr:col>
      <xdr:colOff>136525</xdr:colOff>
      <xdr:row>32</xdr:row>
      <xdr:rowOff>44450</xdr:rowOff>
    </xdr:to>
    <xdr:cxnSp macro="">
      <xdr:nvCxnSpPr>
        <xdr:cNvPr id="96" name="直線コネクタ 95">
          <a:extLst>
            <a:ext uri="{FF2B5EF4-FFF2-40B4-BE49-F238E27FC236}">
              <a16:creationId xmlns:a16="http://schemas.microsoft.com/office/drawing/2014/main" id="{C7184C18-E876-453B-B088-EFA638515A9C}"/>
            </a:ext>
          </a:extLst>
        </xdr:cNvPr>
        <xdr:cNvCxnSpPr/>
      </xdr:nvCxnSpPr>
      <xdr:spPr>
        <a:xfrm>
          <a:off x="3289300" y="627358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97" name="楕円 96">
          <a:extLst>
            <a:ext uri="{FF2B5EF4-FFF2-40B4-BE49-F238E27FC236}">
              <a16:creationId xmlns:a16="http://schemas.microsoft.com/office/drawing/2014/main" id="{902DEAA9-08C4-40FE-8E80-3677EA33468E}"/>
            </a:ext>
          </a:extLst>
        </xdr:cNvPr>
        <xdr:cNvSpPr/>
      </xdr:nvSpPr>
      <xdr:spPr>
        <a:xfrm>
          <a:off x="2476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143933</xdr:rowOff>
    </xdr:from>
    <xdr:to>
      <xdr:col>15</xdr:col>
      <xdr:colOff>136525</xdr:colOff>
      <xdr:row>32</xdr:row>
      <xdr:rowOff>15663</xdr:rowOff>
    </xdr:to>
    <xdr:cxnSp macro="">
      <xdr:nvCxnSpPr>
        <xdr:cNvPr id="98" name="直線コネクタ 97">
          <a:extLst>
            <a:ext uri="{FF2B5EF4-FFF2-40B4-BE49-F238E27FC236}">
              <a16:creationId xmlns:a16="http://schemas.microsoft.com/office/drawing/2014/main" id="{49E2C633-73E2-4E74-BC2E-124FCF5F1639}"/>
            </a:ext>
          </a:extLst>
        </xdr:cNvPr>
        <xdr:cNvCxnSpPr/>
      </xdr:nvCxnSpPr>
      <xdr:spPr>
        <a:xfrm>
          <a:off x="2527300" y="623040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13970</xdr:rowOff>
    </xdr:from>
    <xdr:to>
      <xdr:col>7</xdr:col>
      <xdr:colOff>187325</xdr:colOff>
      <xdr:row>31</xdr:row>
      <xdr:rowOff>115570</xdr:rowOff>
    </xdr:to>
    <xdr:sp macro="" textlink="">
      <xdr:nvSpPr>
        <xdr:cNvPr id="99" name="楕円 98">
          <a:extLst>
            <a:ext uri="{FF2B5EF4-FFF2-40B4-BE49-F238E27FC236}">
              <a16:creationId xmlns:a16="http://schemas.microsoft.com/office/drawing/2014/main" id="{52CABF22-4039-456D-948F-D6A09D53C3A5}"/>
            </a:ext>
          </a:extLst>
        </xdr:cNvPr>
        <xdr:cNvSpPr/>
      </xdr:nvSpPr>
      <xdr:spPr>
        <a:xfrm>
          <a:off x="1714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64770</xdr:rowOff>
    </xdr:from>
    <xdr:to>
      <xdr:col>11</xdr:col>
      <xdr:colOff>136525</xdr:colOff>
      <xdr:row>31</xdr:row>
      <xdr:rowOff>143933</xdr:rowOff>
    </xdr:to>
    <xdr:cxnSp macro="">
      <xdr:nvCxnSpPr>
        <xdr:cNvPr id="100" name="直線コネクタ 99">
          <a:extLst>
            <a:ext uri="{FF2B5EF4-FFF2-40B4-BE49-F238E27FC236}">
              <a16:creationId xmlns:a16="http://schemas.microsoft.com/office/drawing/2014/main" id="{84A79E77-7FEE-453A-8528-7848FE05B95A}"/>
            </a:ext>
          </a:extLst>
        </xdr:cNvPr>
        <xdr:cNvCxnSpPr/>
      </xdr:nvCxnSpPr>
      <xdr:spPr>
        <a:xfrm>
          <a:off x="1765300" y="6151245"/>
          <a:ext cx="7620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101" name="n_1aveValue有形固定資産減価償却率">
          <a:extLst>
            <a:ext uri="{FF2B5EF4-FFF2-40B4-BE49-F238E27FC236}">
              <a16:creationId xmlns:a16="http://schemas.microsoft.com/office/drawing/2014/main" id="{24ECCFDE-3205-4C34-B7DF-B5B5B0523971}"/>
            </a:ext>
          </a:extLst>
        </xdr:cNvPr>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102" name="n_2aveValue有形固定資産減価償却率">
          <a:extLst>
            <a:ext uri="{FF2B5EF4-FFF2-40B4-BE49-F238E27FC236}">
              <a16:creationId xmlns:a16="http://schemas.microsoft.com/office/drawing/2014/main" id="{B2554699-B4AC-4DF1-8E92-A4CDC825FBF9}"/>
            </a:ext>
          </a:extLst>
        </xdr:cNvPr>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103" name="n_3aveValue有形固定資産減価償却率">
          <a:extLst>
            <a:ext uri="{FF2B5EF4-FFF2-40B4-BE49-F238E27FC236}">
              <a16:creationId xmlns:a16="http://schemas.microsoft.com/office/drawing/2014/main" id="{B4596FF9-3878-427B-BCBC-9C341D64359B}"/>
            </a:ext>
          </a:extLst>
        </xdr:cNvPr>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104" name="n_4aveValue有形固定資産減価償却率">
          <a:extLst>
            <a:ext uri="{FF2B5EF4-FFF2-40B4-BE49-F238E27FC236}">
              <a16:creationId xmlns:a16="http://schemas.microsoft.com/office/drawing/2014/main" id="{1E4C1EBB-38EC-4359-87D9-B1D9D7307BA7}"/>
            </a:ext>
          </a:extLst>
        </xdr:cNvPr>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105" name="n_1mainValue有形固定資産減価償却率">
          <a:extLst>
            <a:ext uri="{FF2B5EF4-FFF2-40B4-BE49-F238E27FC236}">
              <a16:creationId xmlns:a16="http://schemas.microsoft.com/office/drawing/2014/main" id="{983D7DCB-85FB-44FE-8DAB-A0062A4CA003}"/>
            </a:ext>
          </a:extLst>
        </xdr:cNvPr>
        <xdr:cNvSpPr txBox="1"/>
      </xdr:nvSpPr>
      <xdr:spPr>
        <a:xfrm>
          <a:off x="38360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57590</xdr:rowOff>
    </xdr:from>
    <xdr:ext cx="405111" cy="259045"/>
    <xdr:sp macro="" textlink="">
      <xdr:nvSpPr>
        <xdr:cNvPr id="106" name="n_2mainValue有形固定資産減価償却率">
          <a:extLst>
            <a:ext uri="{FF2B5EF4-FFF2-40B4-BE49-F238E27FC236}">
              <a16:creationId xmlns:a16="http://schemas.microsoft.com/office/drawing/2014/main" id="{39F10ADB-C80E-487D-99EA-1198E94ACDE9}"/>
            </a:ext>
          </a:extLst>
        </xdr:cNvPr>
        <xdr:cNvSpPr txBox="1"/>
      </xdr:nvSpPr>
      <xdr:spPr>
        <a:xfrm>
          <a:off x="3086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107" name="n_3mainValue有形固定資産減価償却率">
          <a:extLst>
            <a:ext uri="{FF2B5EF4-FFF2-40B4-BE49-F238E27FC236}">
              <a16:creationId xmlns:a16="http://schemas.microsoft.com/office/drawing/2014/main" id="{71FBA4CB-ED37-4DDA-976C-C1771AD6225D}"/>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106697</xdr:rowOff>
    </xdr:from>
    <xdr:ext cx="405111" cy="259045"/>
    <xdr:sp macro="" textlink="">
      <xdr:nvSpPr>
        <xdr:cNvPr id="108" name="n_4mainValue有形固定資産減価償却率">
          <a:extLst>
            <a:ext uri="{FF2B5EF4-FFF2-40B4-BE49-F238E27FC236}">
              <a16:creationId xmlns:a16="http://schemas.microsoft.com/office/drawing/2014/main" id="{50B68A8B-CE75-48F9-9B71-D28E2D3A5FDA}"/>
            </a:ext>
          </a:extLst>
        </xdr:cNvPr>
        <xdr:cNvSpPr txBox="1"/>
      </xdr:nvSpPr>
      <xdr:spPr>
        <a:xfrm>
          <a:off x="15627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60B5B395-EA7A-45CD-B1D1-4F5DDF8ECA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646286CC-544E-4C5E-888B-AAB0F8DFE97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D2870E3-FB7D-40EC-BD0B-23AFAE986BF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D552B6C-0912-42B9-ACFC-6A1CF330936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F1761759-BACE-401F-9E14-BBF9C5DC3A5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8C1E286-D78F-4D9A-929B-A08A64C2E45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FF56DDA-0F25-4E1A-B72F-E336AED8B40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7C60135E-62E9-4708-9B35-AAF1C705276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A738264E-91F5-4B36-9A91-46CA605BBF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91265DA-E1B4-4478-8078-7E9F1CE200C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D7AF8404-6BBC-402A-AC35-E6AB1AC4DA2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6C48F731-C70F-419B-A2CB-727924BE376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7423D5C9-DC78-41C9-82D7-0521A70F761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普通交付税の優遇措置などにより交付税が確保され、剰余金を財政調整基金・減債基金に積み立てることで、分子となる値を抑えることができ</a:t>
          </a:r>
          <a:r>
            <a:rPr kumimoji="1" lang="ja-JP" altLang="en-US" sz="1000">
              <a:solidFill>
                <a:schemeClr val="dk1"/>
              </a:solidFill>
              <a:effectLst/>
              <a:latin typeface="+mn-lt"/>
              <a:ea typeface="+mn-ea"/>
              <a:cs typeface="+mn-cs"/>
            </a:rPr>
            <a:t>たため</a:t>
          </a:r>
          <a:r>
            <a:rPr kumimoji="1" lang="ja-JP" altLang="ja-JP" sz="1000">
              <a:solidFill>
                <a:schemeClr val="dk1"/>
              </a:solidFill>
              <a:effectLst/>
              <a:latin typeface="+mn-lt"/>
              <a:ea typeface="+mn-ea"/>
              <a:cs typeface="+mn-cs"/>
            </a:rPr>
            <a:t>、全国平均、徳島県平均とも下回っている。今後は庁舎建設、広域連合が運営する一般廃棄物処理施設の建設などの大型事業を控えており、基金の取崩を行う計画であることから、今後も健全な財政運営を行えるよう経費削減など行財政改革に取り組んで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AF65F764-85AE-4A28-8570-C0483C01D3A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FB19734-EDCE-43AF-93A7-C0D41D8E2F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EBD00CD-221D-40AE-86D5-8ED066A138D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A6C3F07-2639-43B2-A1DC-5419A7812FC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8CFF6B6F-3F02-4FED-88C1-DDE5E9C9D6E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1E4597A8-C676-433E-A444-97D3F1992AB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B97DD0A2-EF93-4F39-B708-8A92C4D04B5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BB3C5341-4936-4A39-8EBC-F364799940D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B309F369-B6C5-4FE2-956D-FFAFABC4373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57DB3B8C-81C7-44C8-B919-B61E10C2A32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AAE7B2F9-3449-4602-8FE3-2CF9865F863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5DD2AA29-CB9F-4513-ADA3-D004B517B5E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62088925-59C0-4F8D-B176-8C575BC1AB6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668DF587-A153-4CD0-82FC-F6F880EB45F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FA0C7201-564C-49F6-8670-53D47A2B869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758EAEA1-E634-41F6-8669-F582328C5D6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8D37F47-A225-4E90-B5AC-8E05AA65408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39" name="直線コネクタ 138">
          <a:extLst>
            <a:ext uri="{FF2B5EF4-FFF2-40B4-BE49-F238E27FC236}">
              <a16:creationId xmlns:a16="http://schemas.microsoft.com/office/drawing/2014/main" id="{45879229-ED49-4814-A346-DD4EE630E76D}"/>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40" name="債務償還比率最小値テキスト">
          <a:extLst>
            <a:ext uri="{FF2B5EF4-FFF2-40B4-BE49-F238E27FC236}">
              <a16:creationId xmlns:a16="http://schemas.microsoft.com/office/drawing/2014/main" id="{91B7A77E-A6E6-4092-8BC5-7C90DF7F9236}"/>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41" name="直線コネクタ 140">
          <a:extLst>
            <a:ext uri="{FF2B5EF4-FFF2-40B4-BE49-F238E27FC236}">
              <a16:creationId xmlns:a16="http://schemas.microsoft.com/office/drawing/2014/main" id="{7D6A4BFA-BE91-439F-9716-07F80B6A1F2F}"/>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42" name="債務償還比率最大値テキスト">
          <a:extLst>
            <a:ext uri="{FF2B5EF4-FFF2-40B4-BE49-F238E27FC236}">
              <a16:creationId xmlns:a16="http://schemas.microsoft.com/office/drawing/2014/main" id="{10C16426-7D7B-43DD-9DF9-4051354A80D3}"/>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43" name="直線コネクタ 142">
          <a:extLst>
            <a:ext uri="{FF2B5EF4-FFF2-40B4-BE49-F238E27FC236}">
              <a16:creationId xmlns:a16="http://schemas.microsoft.com/office/drawing/2014/main" id="{EBB1052F-C9FF-45E4-99CD-9E7D6176CA39}"/>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64996</xdr:rowOff>
    </xdr:from>
    <xdr:ext cx="469744" cy="259045"/>
    <xdr:sp macro="" textlink="">
      <xdr:nvSpPr>
        <xdr:cNvPr id="144" name="債務償還比率平均値テキスト">
          <a:extLst>
            <a:ext uri="{FF2B5EF4-FFF2-40B4-BE49-F238E27FC236}">
              <a16:creationId xmlns:a16="http://schemas.microsoft.com/office/drawing/2014/main" id="{7865C35F-6B4F-4E79-91E5-FCA6E9B6BDA3}"/>
            </a:ext>
          </a:extLst>
        </xdr:cNvPr>
        <xdr:cNvSpPr txBox="1"/>
      </xdr:nvSpPr>
      <xdr:spPr>
        <a:xfrm>
          <a:off x="14846300" y="598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45" name="フローチャート: 判断 144">
          <a:extLst>
            <a:ext uri="{FF2B5EF4-FFF2-40B4-BE49-F238E27FC236}">
              <a16:creationId xmlns:a16="http://schemas.microsoft.com/office/drawing/2014/main" id="{FDDBEFAF-E13F-45C6-96AA-09FCAA338958}"/>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46" name="フローチャート: 判断 145">
          <a:extLst>
            <a:ext uri="{FF2B5EF4-FFF2-40B4-BE49-F238E27FC236}">
              <a16:creationId xmlns:a16="http://schemas.microsoft.com/office/drawing/2014/main" id="{F7059288-73FC-4885-8442-90FDF21333D7}"/>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47" name="フローチャート: 判断 146">
          <a:extLst>
            <a:ext uri="{FF2B5EF4-FFF2-40B4-BE49-F238E27FC236}">
              <a16:creationId xmlns:a16="http://schemas.microsoft.com/office/drawing/2014/main" id="{92461FA7-7057-49B2-844E-82397511FD86}"/>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48" name="フローチャート: 判断 147">
          <a:extLst>
            <a:ext uri="{FF2B5EF4-FFF2-40B4-BE49-F238E27FC236}">
              <a16:creationId xmlns:a16="http://schemas.microsoft.com/office/drawing/2014/main" id="{37E604B3-5ABC-4829-B372-1CE9F3FFBE67}"/>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49" name="フローチャート: 判断 148">
          <a:extLst>
            <a:ext uri="{FF2B5EF4-FFF2-40B4-BE49-F238E27FC236}">
              <a16:creationId xmlns:a16="http://schemas.microsoft.com/office/drawing/2014/main" id="{B0FEB62D-56C6-46B6-B8D8-98164D21BCDF}"/>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FFA20C1-CC28-4E70-989E-0B63C9CB506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AD7C893-1201-4416-8344-FC85652468E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D311CAD-3AB6-4885-B5CB-62B3B33A793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508A256E-A109-4DC2-8FEB-0ABF637EF00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AAA8F39-A8B5-44F0-9187-CDC4486E139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141705</xdr:rowOff>
    </xdr:from>
    <xdr:to>
      <xdr:col>76</xdr:col>
      <xdr:colOff>73025</xdr:colOff>
      <xdr:row>29</xdr:row>
      <xdr:rowOff>71855</xdr:rowOff>
    </xdr:to>
    <xdr:sp macro="" textlink="">
      <xdr:nvSpPr>
        <xdr:cNvPr id="155" name="楕円 154">
          <a:extLst>
            <a:ext uri="{FF2B5EF4-FFF2-40B4-BE49-F238E27FC236}">
              <a16:creationId xmlns:a16="http://schemas.microsoft.com/office/drawing/2014/main" id="{E4FA50C8-D16E-45AA-ADD4-368F6B8A13E1}"/>
            </a:ext>
          </a:extLst>
        </xdr:cNvPr>
        <xdr:cNvSpPr/>
      </xdr:nvSpPr>
      <xdr:spPr>
        <a:xfrm>
          <a:off x="14744700" y="57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164582</xdr:rowOff>
    </xdr:from>
    <xdr:ext cx="469744" cy="259045"/>
    <xdr:sp macro="" textlink="">
      <xdr:nvSpPr>
        <xdr:cNvPr id="156" name="債務償還比率該当値テキスト">
          <a:extLst>
            <a:ext uri="{FF2B5EF4-FFF2-40B4-BE49-F238E27FC236}">
              <a16:creationId xmlns:a16="http://schemas.microsoft.com/office/drawing/2014/main" id="{266320AE-C94B-4EE5-89C5-2ABF9AE23E78}"/>
            </a:ext>
          </a:extLst>
        </xdr:cNvPr>
        <xdr:cNvSpPr txBox="1"/>
      </xdr:nvSpPr>
      <xdr:spPr>
        <a:xfrm>
          <a:off x="14846300" y="55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44432</xdr:rowOff>
    </xdr:from>
    <xdr:to>
      <xdr:col>72</xdr:col>
      <xdr:colOff>123825</xdr:colOff>
      <xdr:row>29</xdr:row>
      <xdr:rowOff>146032</xdr:rowOff>
    </xdr:to>
    <xdr:sp macro="" textlink="">
      <xdr:nvSpPr>
        <xdr:cNvPr id="157" name="楕円 156">
          <a:extLst>
            <a:ext uri="{FF2B5EF4-FFF2-40B4-BE49-F238E27FC236}">
              <a16:creationId xmlns:a16="http://schemas.microsoft.com/office/drawing/2014/main" id="{08FA0A21-DD02-418D-BE33-67C42F107C70}"/>
            </a:ext>
          </a:extLst>
        </xdr:cNvPr>
        <xdr:cNvSpPr/>
      </xdr:nvSpPr>
      <xdr:spPr>
        <a:xfrm>
          <a:off x="14033500" y="578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21055</xdr:rowOff>
    </xdr:from>
    <xdr:to>
      <xdr:col>76</xdr:col>
      <xdr:colOff>22225</xdr:colOff>
      <xdr:row>29</xdr:row>
      <xdr:rowOff>95232</xdr:rowOff>
    </xdr:to>
    <xdr:cxnSp macro="">
      <xdr:nvCxnSpPr>
        <xdr:cNvPr id="158" name="直線コネクタ 157">
          <a:extLst>
            <a:ext uri="{FF2B5EF4-FFF2-40B4-BE49-F238E27FC236}">
              <a16:creationId xmlns:a16="http://schemas.microsoft.com/office/drawing/2014/main" id="{4CDF7163-6634-493D-9820-147DD33C22D2}"/>
            </a:ext>
          </a:extLst>
        </xdr:cNvPr>
        <xdr:cNvCxnSpPr/>
      </xdr:nvCxnSpPr>
      <xdr:spPr>
        <a:xfrm flipV="1">
          <a:off x="14084300" y="5764630"/>
          <a:ext cx="711200" cy="7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22996</xdr:rowOff>
    </xdr:from>
    <xdr:to>
      <xdr:col>68</xdr:col>
      <xdr:colOff>123825</xdr:colOff>
      <xdr:row>29</xdr:row>
      <xdr:rowOff>124596</xdr:rowOff>
    </xdr:to>
    <xdr:sp macro="" textlink="">
      <xdr:nvSpPr>
        <xdr:cNvPr id="159" name="楕円 158">
          <a:extLst>
            <a:ext uri="{FF2B5EF4-FFF2-40B4-BE49-F238E27FC236}">
              <a16:creationId xmlns:a16="http://schemas.microsoft.com/office/drawing/2014/main" id="{74B2C5F7-1D17-41B7-9012-3D3960DEA161}"/>
            </a:ext>
          </a:extLst>
        </xdr:cNvPr>
        <xdr:cNvSpPr/>
      </xdr:nvSpPr>
      <xdr:spPr>
        <a:xfrm>
          <a:off x="13271500" y="576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73796</xdr:rowOff>
    </xdr:from>
    <xdr:to>
      <xdr:col>72</xdr:col>
      <xdr:colOff>73025</xdr:colOff>
      <xdr:row>29</xdr:row>
      <xdr:rowOff>95232</xdr:rowOff>
    </xdr:to>
    <xdr:cxnSp macro="">
      <xdr:nvCxnSpPr>
        <xdr:cNvPr id="160" name="直線コネクタ 159">
          <a:extLst>
            <a:ext uri="{FF2B5EF4-FFF2-40B4-BE49-F238E27FC236}">
              <a16:creationId xmlns:a16="http://schemas.microsoft.com/office/drawing/2014/main" id="{B815A1DF-DD79-43FA-8D70-CE1C41E48CF5}"/>
            </a:ext>
          </a:extLst>
        </xdr:cNvPr>
        <xdr:cNvCxnSpPr/>
      </xdr:nvCxnSpPr>
      <xdr:spPr>
        <a:xfrm>
          <a:off x="13322300" y="5817371"/>
          <a:ext cx="762000" cy="2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150187</xdr:rowOff>
    </xdr:from>
    <xdr:to>
      <xdr:col>64</xdr:col>
      <xdr:colOff>123825</xdr:colOff>
      <xdr:row>29</xdr:row>
      <xdr:rowOff>80337</xdr:rowOff>
    </xdr:to>
    <xdr:sp macro="" textlink="">
      <xdr:nvSpPr>
        <xdr:cNvPr id="161" name="楕円 160">
          <a:extLst>
            <a:ext uri="{FF2B5EF4-FFF2-40B4-BE49-F238E27FC236}">
              <a16:creationId xmlns:a16="http://schemas.microsoft.com/office/drawing/2014/main" id="{8EF105B4-9E38-4905-B380-8B8924E69FD8}"/>
            </a:ext>
          </a:extLst>
        </xdr:cNvPr>
        <xdr:cNvSpPr/>
      </xdr:nvSpPr>
      <xdr:spPr>
        <a:xfrm>
          <a:off x="12509500" y="57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29537</xdr:rowOff>
    </xdr:from>
    <xdr:to>
      <xdr:col>68</xdr:col>
      <xdr:colOff>73025</xdr:colOff>
      <xdr:row>29</xdr:row>
      <xdr:rowOff>73796</xdr:rowOff>
    </xdr:to>
    <xdr:cxnSp macro="">
      <xdr:nvCxnSpPr>
        <xdr:cNvPr id="162" name="直線コネクタ 161">
          <a:extLst>
            <a:ext uri="{FF2B5EF4-FFF2-40B4-BE49-F238E27FC236}">
              <a16:creationId xmlns:a16="http://schemas.microsoft.com/office/drawing/2014/main" id="{7292AC82-ECC0-4941-8C09-5B414125B6A3}"/>
            </a:ext>
          </a:extLst>
        </xdr:cNvPr>
        <xdr:cNvCxnSpPr/>
      </xdr:nvCxnSpPr>
      <xdr:spPr>
        <a:xfrm>
          <a:off x="12560300" y="5773112"/>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160673</xdr:rowOff>
    </xdr:from>
    <xdr:to>
      <xdr:col>60</xdr:col>
      <xdr:colOff>123825</xdr:colOff>
      <xdr:row>29</xdr:row>
      <xdr:rowOff>90823</xdr:rowOff>
    </xdr:to>
    <xdr:sp macro="" textlink="">
      <xdr:nvSpPr>
        <xdr:cNvPr id="163" name="楕円 162">
          <a:extLst>
            <a:ext uri="{FF2B5EF4-FFF2-40B4-BE49-F238E27FC236}">
              <a16:creationId xmlns:a16="http://schemas.microsoft.com/office/drawing/2014/main" id="{48BB30B8-514C-4E3C-B9C4-E305C86F95B1}"/>
            </a:ext>
          </a:extLst>
        </xdr:cNvPr>
        <xdr:cNvSpPr/>
      </xdr:nvSpPr>
      <xdr:spPr>
        <a:xfrm>
          <a:off x="11747500" y="5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29537</xdr:rowOff>
    </xdr:from>
    <xdr:to>
      <xdr:col>64</xdr:col>
      <xdr:colOff>73025</xdr:colOff>
      <xdr:row>29</xdr:row>
      <xdr:rowOff>40023</xdr:rowOff>
    </xdr:to>
    <xdr:cxnSp macro="">
      <xdr:nvCxnSpPr>
        <xdr:cNvPr id="164" name="直線コネクタ 163">
          <a:extLst>
            <a:ext uri="{FF2B5EF4-FFF2-40B4-BE49-F238E27FC236}">
              <a16:creationId xmlns:a16="http://schemas.microsoft.com/office/drawing/2014/main" id="{8FE30277-227A-43EF-BD11-FED8803D3C39}"/>
            </a:ext>
          </a:extLst>
        </xdr:cNvPr>
        <xdr:cNvCxnSpPr/>
      </xdr:nvCxnSpPr>
      <xdr:spPr>
        <a:xfrm flipV="1">
          <a:off x="11798300" y="5773112"/>
          <a:ext cx="762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63399</xdr:rowOff>
    </xdr:from>
    <xdr:ext cx="469744" cy="259045"/>
    <xdr:sp macro="" textlink="">
      <xdr:nvSpPr>
        <xdr:cNvPr id="165" name="n_1aveValue債務償還比率">
          <a:extLst>
            <a:ext uri="{FF2B5EF4-FFF2-40B4-BE49-F238E27FC236}">
              <a16:creationId xmlns:a16="http://schemas.microsoft.com/office/drawing/2014/main" id="{78558E63-97F7-45E3-8AEA-A3654263B5A4}"/>
            </a:ext>
          </a:extLst>
        </xdr:cNvPr>
        <xdr:cNvSpPr txBox="1"/>
      </xdr:nvSpPr>
      <xdr:spPr>
        <a:xfrm>
          <a:off x="13836727" y="63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141586</xdr:rowOff>
    </xdr:from>
    <xdr:ext cx="469744" cy="259045"/>
    <xdr:sp macro="" textlink="">
      <xdr:nvSpPr>
        <xdr:cNvPr id="166" name="n_2aveValue債務償還比率">
          <a:extLst>
            <a:ext uri="{FF2B5EF4-FFF2-40B4-BE49-F238E27FC236}">
              <a16:creationId xmlns:a16="http://schemas.microsoft.com/office/drawing/2014/main" id="{82B81108-B1B5-4382-8078-1BD1398CD65E}"/>
            </a:ext>
          </a:extLst>
        </xdr:cNvPr>
        <xdr:cNvSpPr txBox="1"/>
      </xdr:nvSpPr>
      <xdr:spPr>
        <a:xfrm>
          <a:off x="13087427" y="639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109047</xdr:rowOff>
    </xdr:from>
    <xdr:ext cx="469744" cy="259045"/>
    <xdr:sp macro="" textlink="">
      <xdr:nvSpPr>
        <xdr:cNvPr id="167" name="n_3aveValue債務償還比率">
          <a:extLst>
            <a:ext uri="{FF2B5EF4-FFF2-40B4-BE49-F238E27FC236}">
              <a16:creationId xmlns:a16="http://schemas.microsoft.com/office/drawing/2014/main" id="{85B98F6B-B06F-43A1-8F97-E22030BA9746}"/>
            </a:ext>
          </a:extLst>
        </xdr:cNvPr>
        <xdr:cNvSpPr txBox="1"/>
      </xdr:nvSpPr>
      <xdr:spPr>
        <a:xfrm>
          <a:off x="12325427" y="63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72035</xdr:rowOff>
    </xdr:from>
    <xdr:ext cx="469744" cy="259045"/>
    <xdr:sp macro="" textlink="">
      <xdr:nvSpPr>
        <xdr:cNvPr id="168" name="n_4aveValue債務償還比率">
          <a:extLst>
            <a:ext uri="{FF2B5EF4-FFF2-40B4-BE49-F238E27FC236}">
              <a16:creationId xmlns:a16="http://schemas.microsoft.com/office/drawing/2014/main" id="{8D122532-30B3-49AE-92E2-69FB8700101A}"/>
            </a:ext>
          </a:extLst>
        </xdr:cNvPr>
        <xdr:cNvSpPr txBox="1"/>
      </xdr:nvSpPr>
      <xdr:spPr>
        <a:xfrm>
          <a:off x="11563427" y="632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162559</xdr:rowOff>
    </xdr:from>
    <xdr:ext cx="469744" cy="259045"/>
    <xdr:sp macro="" textlink="">
      <xdr:nvSpPr>
        <xdr:cNvPr id="169" name="n_1mainValue債務償還比率">
          <a:extLst>
            <a:ext uri="{FF2B5EF4-FFF2-40B4-BE49-F238E27FC236}">
              <a16:creationId xmlns:a16="http://schemas.microsoft.com/office/drawing/2014/main" id="{5C35B1FB-FC0A-4746-90E5-A2BEAA62C8F6}"/>
            </a:ext>
          </a:extLst>
        </xdr:cNvPr>
        <xdr:cNvSpPr txBox="1"/>
      </xdr:nvSpPr>
      <xdr:spPr>
        <a:xfrm>
          <a:off x="13836727" y="556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141123</xdr:rowOff>
    </xdr:from>
    <xdr:ext cx="469744" cy="259045"/>
    <xdr:sp macro="" textlink="">
      <xdr:nvSpPr>
        <xdr:cNvPr id="170" name="n_2mainValue債務償還比率">
          <a:extLst>
            <a:ext uri="{FF2B5EF4-FFF2-40B4-BE49-F238E27FC236}">
              <a16:creationId xmlns:a16="http://schemas.microsoft.com/office/drawing/2014/main" id="{CD26EB86-0A5A-447F-80E4-9775B7807FEA}"/>
            </a:ext>
          </a:extLst>
        </xdr:cNvPr>
        <xdr:cNvSpPr txBox="1"/>
      </xdr:nvSpPr>
      <xdr:spPr>
        <a:xfrm>
          <a:off x="13087427" y="554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96864</xdr:rowOff>
    </xdr:from>
    <xdr:ext cx="469744" cy="259045"/>
    <xdr:sp macro="" textlink="">
      <xdr:nvSpPr>
        <xdr:cNvPr id="171" name="n_3mainValue債務償還比率">
          <a:extLst>
            <a:ext uri="{FF2B5EF4-FFF2-40B4-BE49-F238E27FC236}">
              <a16:creationId xmlns:a16="http://schemas.microsoft.com/office/drawing/2014/main" id="{C098F7FF-198B-4E5A-A4C8-B1EAC2EB01B9}"/>
            </a:ext>
          </a:extLst>
        </xdr:cNvPr>
        <xdr:cNvSpPr txBox="1"/>
      </xdr:nvSpPr>
      <xdr:spPr>
        <a:xfrm>
          <a:off x="12325427" y="549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107350</xdr:rowOff>
    </xdr:from>
    <xdr:ext cx="469744" cy="259045"/>
    <xdr:sp macro="" textlink="">
      <xdr:nvSpPr>
        <xdr:cNvPr id="172" name="n_4mainValue債務償還比率">
          <a:extLst>
            <a:ext uri="{FF2B5EF4-FFF2-40B4-BE49-F238E27FC236}">
              <a16:creationId xmlns:a16="http://schemas.microsoft.com/office/drawing/2014/main" id="{87E0C95A-123D-40EA-9C3D-24351DB44EE4}"/>
            </a:ext>
          </a:extLst>
        </xdr:cNvPr>
        <xdr:cNvSpPr txBox="1"/>
      </xdr:nvSpPr>
      <xdr:spPr>
        <a:xfrm>
          <a:off x="11563427" y="550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F300AAF4-FCC3-480D-AD43-F9DC1A729E6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8503498E-4A07-49FD-A651-FEA8CC16164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4987207-7CE6-4624-82F9-71DEF4DA5EA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BD25B72E-3CAA-4298-B946-785A2191FEC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DCF29B4-CF6B-4E7E-B668-465430DF59C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CD92CC44-25E1-4ED2-AA5B-BAF49777D80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F22DBE-C8E1-44AD-AA4B-0349DA25B6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7D4555-162F-486E-A33E-E7CD55E4E5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812B90-749A-440B-A684-46B47D63BF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D33EB3-B32C-4559-B2ED-6D4D686441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946BCB-2156-4168-A5AB-2467DE8DF8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E737DE-9B07-42AA-AA17-49DE73F5EF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E39DF96-CBC2-44DE-8C0C-0AD20A2376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00EAD5-882D-46D5-9062-2F656C7873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3A711C-27FE-4B91-8DC4-03F1510FF6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4D2099-7488-4AF3-AF0D-59DB090926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9E790C-5B14-4E1F-A86A-FD1DF206E50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F0BC3C-6C38-47F5-B9D8-395774DFC8D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0AC1FD-2238-4094-8E4A-F0AC8A7D218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84CC48-2F65-438D-BA78-0C373E5650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A0B3A35-4265-4138-85AA-187574AB33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19033B-CA2B-442C-B738-89E67EFA23D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C4E29B-0A0C-426E-8048-3AB066C4A6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1608494-C3A2-470F-AEBD-2F7E786A69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C95904-E20C-4B20-B116-542500BFBD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5EAC7F-1363-4C61-BA21-AE6D93A177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475D37-9B05-46E2-AA4E-BF74AF9050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F1C94AB-8C82-4520-96B9-EA3C806EE6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8B7098-8C99-4E4F-84D3-DFBE17B248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D4A157-DE61-4903-AB9D-758E23C9F16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6BCECE-4D73-488F-B26A-0B2E3F5AD5B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AE0D16-6BF0-41F7-A25E-F515527CF5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A740B4-EB79-4587-B7D0-683BA1A2BC5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190A09-A268-482A-962D-E18CE2B0F0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11E8E0-3799-4B91-B66E-4408CA0EFC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C0A71A-6D24-4AEA-AFBE-508F95E8553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5A0DA7-5A89-40D4-8E88-CDB8517C53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D2E6C22-F7D8-4300-BAAB-FDC40C48117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7A14BD5-5004-4D0F-B9DB-9705962ECF2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CA0D64-6DED-4D25-BD3C-A7B7DA2B22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28B724-2565-4179-9467-CF59DDCF27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612F23-52DD-412B-B54B-325F16DBC3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EAF351-9402-4A40-B544-8FDA2A9A8E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7EF8E5-64BA-4E68-95BF-0966C49FDA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BA8C664-AB4A-49DB-A716-1681088C243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54A0FBD-FC22-4D43-9370-C37DB1B12B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3C2F94-B402-40B8-B9E7-73A2809276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A670C7C-9F71-4FCF-BECA-08C0CB3769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DFDC62D-D391-4927-8051-12BCB4031DC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7D15C0F-C6DB-435E-BF51-5334067C396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E42FA08-0E8B-4C2B-B1AF-30CD1E97786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950CEFB-014A-471A-A8EC-ECD07974CD3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931D136-031C-482D-8EDC-3D39681D9C7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9BB6757-DB25-42B0-B53F-A5F64D488DC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0A7C149-2354-4A45-BF89-14F09917CE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685A6A-182C-4591-BDA5-7FC45AB93BA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ED87DB8-7698-4A20-AB80-6C3B09F5CDE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DB82051-AE69-4A86-B961-186E54CD399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9B35A49-7CCB-40BC-9617-D0501546B65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6B7C76F-83F3-4EB2-8B7C-43100111863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C70B4B3-FCAB-4758-8B57-A11850A25C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553BFFD0-933F-44C0-BE69-7C52FA5322AF}"/>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E033018B-ACD1-4A93-AF90-1CDD0261A3BC}"/>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6ECBCCA2-91CE-44B5-8FF1-5E83B689C71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4F1D677A-8730-40FA-B3BB-41F11F3C545F}"/>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48A0BF2D-FBDF-47D1-BBF0-BB642FF8495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9C03D695-9101-47B1-B2C2-47571902FD89}"/>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9FB331D6-5BB0-4A57-AC74-E73C7283386B}"/>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5C59707B-F04D-4BF7-93CB-E273A308059A}"/>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55F42E7F-96BE-40C3-A97A-52C4F589BB00}"/>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66853551-D0A8-4E15-9078-20E80D5BD0BD}"/>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CE5C9CAA-C732-4FD5-9CC1-2F3B49121549}"/>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62BB504-A22A-468E-B291-67D0280D8C4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F0DA182-B12C-4069-844B-323C033275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6E9ABB-E8C0-4A06-929B-0841B5FEBEF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96B666-8788-48D9-A6C8-50B7224E67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6B821F8-FDA7-4682-8B7A-D60A7E4A16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a:extLst>
            <a:ext uri="{FF2B5EF4-FFF2-40B4-BE49-F238E27FC236}">
              <a16:creationId xmlns:a16="http://schemas.microsoft.com/office/drawing/2014/main" id="{FA25D5B3-E11A-411F-907D-28956AFF0D4F}"/>
            </a:ext>
          </a:extLst>
        </xdr:cNvPr>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27A16BBC-7335-488F-8F09-F5EEFEE283C4}"/>
            </a:ext>
          </a:extLst>
        </xdr:cNvPr>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3F166D45-FF21-49A8-96F7-64F8482FE42C}"/>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72390</xdr:rowOff>
    </xdr:to>
    <xdr:cxnSp macro="">
      <xdr:nvCxnSpPr>
        <xdr:cNvPr id="76" name="直線コネクタ 75">
          <a:extLst>
            <a:ext uri="{FF2B5EF4-FFF2-40B4-BE49-F238E27FC236}">
              <a16:creationId xmlns:a16="http://schemas.microsoft.com/office/drawing/2014/main" id="{CFC40565-D7C9-451D-B9DD-24D4424F9E2D}"/>
            </a:ext>
          </a:extLst>
        </xdr:cNvPr>
        <xdr:cNvCxnSpPr/>
      </xdr:nvCxnSpPr>
      <xdr:spPr>
        <a:xfrm>
          <a:off x="3797300" y="65665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a:extLst>
            <a:ext uri="{FF2B5EF4-FFF2-40B4-BE49-F238E27FC236}">
              <a16:creationId xmlns:a16="http://schemas.microsoft.com/office/drawing/2014/main" id="{537A90A5-35A4-4944-A9EB-143972AA9DFE}"/>
            </a:ext>
          </a:extLst>
        </xdr:cNvPr>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5B81E333-C318-421D-9DF5-41240F1D2B60}"/>
            </a:ext>
          </a:extLst>
        </xdr:cNvPr>
        <xdr:cNvCxnSpPr/>
      </xdr:nvCxnSpPr>
      <xdr:spPr>
        <a:xfrm>
          <a:off x="2908300" y="65551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a:extLst>
            <a:ext uri="{FF2B5EF4-FFF2-40B4-BE49-F238E27FC236}">
              <a16:creationId xmlns:a16="http://schemas.microsoft.com/office/drawing/2014/main" id="{3ACCCAC5-A597-4B1D-A22A-DC36830124D7}"/>
            </a:ext>
          </a:extLst>
        </xdr:cNvPr>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40005</xdr:rowOff>
    </xdr:to>
    <xdr:cxnSp macro="">
      <xdr:nvCxnSpPr>
        <xdr:cNvPr id="80" name="直線コネクタ 79">
          <a:extLst>
            <a:ext uri="{FF2B5EF4-FFF2-40B4-BE49-F238E27FC236}">
              <a16:creationId xmlns:a16="http://schemas.microsoft.com/office/drawing/2014/main" id="{2E083940-8515-4234-9FBD-68748AABA6B4}"/>
            </a:ext>
          </a:extLst>
        </xdr:cNvPr>
        <xdr:cNvCxnSpPr/>
      </xdr:nvCxnSpPr>
      <xdr:spPr>
        <a:xfrm>
          <a:off x="2019300" y="6532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166370</xdr:rowOff>
    </xdr:from>
    <xdr:to>
      <xdr:col>6</xdr:col>
      <xdr:colOff>38100</xdr:colOff>
      <xdr:row>38</xdr:row>
      <xdr:rowOff>96520</xdr:rowOff>
    </xdr:to>
    <xdr:sp macro="" textlink="">
      <xdr:nvSpPr>
        <xdr:cNvPr id="81" name="楕円 80">
          <a:extLst>
            <a:ext uri="{FF2B5EF4-FFF2-40B4-BE49-F238E27FC236}">
              <a16:creationId xmlns:a16="http://schemas.microsoft.com/office/drawing/2014/main" id="{B4242E73-15CE-448A-99F0-A38B526F3EAB}"/>
            </a:ext>
          </a:extLst>
        </xdr:cNvPr>
        <xdr:cNvSpPr/>
      </xdr:nvSpPr>
      <xdr:spPr>
        <a:xfrm>
          <a:off x="1079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45720</xdr:rowOff>
    </xdr:to>
    <xdr:cxnSp macro="">
      <xdr:nvCxnSpPr>
        <xdr:cNvPr id="82" name="直線コネクタ 81">
          <a:extLst>
            <a:ext uri="{FF2B5EF4-FFF2-40B4-BE49-F238E27FC236}">
              <a16:creationId xmlns:a16="http://schemas.microsoft.com/office/drawing/2014/main" id="{84BB26F1-01FB-45DF-9A26-7E24C86193C8}"/>
            </a:ext>
          </a:extLst>
        </xdr:cNvPr>
        <xdr:cNvCxnSpPr/>
      </xdr:nvCxnSpPr>
      <xdr:spPr>
        <a:xfrm flipV="1">
          <a:off x="1130300" y="6532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2CB4E50B-E735-417A-A7B1-662EAF8E6CD6}"/>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6FB03C06-60DF-4E32-9B39-28FD6CAA747F}"/>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0900CAE9-12BF-4413-91DB-98D5C7772F91}"/>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87524171-9EA0-4602-A743-7A408F25AEF8}"/>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17DB4127-94FE-4145-8558-383EC69AC462}"/>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a:extLst>
            <a:ext uri="{FF2B5EF4-FFF2-40B4-BE49-F238E27FC236}">
              <a16:creationId xmlns:a16="http://schemas.microsoft.com/office/drawing/2014/main" id="{08A7DFC9-5D7E-4FF7-9100-C43E82CE55C1}"/>
            </a:ext>
          </a:extLst>
        </xdr:cNvPr>
        <xdr:cNvSpPr txBox="1"/>
      </xdr:nvSpPr>
      <xdr:spPr>
        <a:xfrm>
          <a:off x="2705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9E4991D3-70B7-426B-AB9A-EF56CA31BD96}"/>
            </a:ext>
          </a:extLst>
        </xdr:cNvPr>
        <xdr:cNvSpPr txBox="1"/>
      </xdr:nvSpPr>
      <xdr:spPr>
        <a:xfrm>
          <a:off x="1816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87647</xdr:rowOff>
    </xdr:from>
    <xdr:ext cx="405111" cy="259045"/>
    <xdr:sp macro="" textlink="">
      <xdr:nvSpPr>
        <xdr:cNvPr id="90" name="n_4mainValue【道路】&#10;有形固定資産減価償却率">
          <a:extLst>
            <a:ext uri="{FF2B5EF4-FFF2-40B4-BE49-F238E27FC236}">
              <a16:creationId xmlns:a16="http://schemas.microsoft.com/office/drawing/2014/main" id="{80BB8864-ADFB-4ADD-8CA3-BEFAA5930A08}"/>
            </a:ext>
          </a:extLst>
        </xdr:cNvPr>
        <xdr:cNvSpPr txBox="1"/>
      </xdr:nvSpPr>
      <xdr:spPr>
        <a:xfrm>
          <a:off x="927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6DF6432-982C-445D-A982-CAAF1FA1D4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FA9144B-71F6-423E-A0B2-17055A4BA3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57253A-0C50-4785-9316-65517C78934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4302F43-91E8-41A1-99E3-277FEF1E25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31FE836-CA07-4E15-838D-C334D9839B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57036BB-C94D-4112-ABE8-87103932D4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92EF34C-DA2B-4833-A3E7-0EE2398A4D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CBE7524-FB62-4034-9E34-176CFF5BDF8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1D4FFF7-E906-433A-865F-5FC3F529F21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C46C5E93-F798-4D2E-807B-0A3862169C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0FC1ECC-110B-46C0-BBD3-1E1C6ED820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4051338-FF98-401C-A469-4410B262173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BD17CCC-BD77-4B34-B0BC-F03248F2C2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6FF78418-3F2C-492D-A9F9-28E87AD708E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FA35168-35B9-45C8-B7D2-B57DE3C65A9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82AF225-62AA-471E-AED7-219CC99881B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9E8A306-18A2-48A4-95A8-C4300F9D62C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475EB35-BBB3-4F41-B5AF-B2E2D9AB2F5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A008ACC-7C8B-4258-AD2F-1DB287FE428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033E7FA-F5B4-4F50-90B8-2E68F62E3F7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46727B-21EC-434E-ADE8-23FBEFD71E2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87679CB-0278-40F2-A007-89141ED6084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A1C80B9-F6F8-4C11-AC66-01A1350575F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5124BBFE-06BA-4A16-9CDB-989B1C84CA07}"/>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9A20E68E-F9B6-4529-9E29-9F392D1DAD88}"/>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3EC33CAD-2827-4516-BD50-BD4FD5118DC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86F4745A-57B6-4B76-B387-3AE6D0BDE525}"/>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ACB5EC6D-E358-4EFD-9330-489D39BEE6BB}"/>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F6AE761E-4409-4C61-855E-5210307CC70D}"/>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139C068D-1D51-4D3A-AAB3-86FC50C05939}"/>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DD942B46-D973-40AE-BCE2-7480034EC11F}"/>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1E444ADA-A2C4-456D-AC74-1AC88E5B651B}"/>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23DFC4A4-CE97-473B-B767-F6476DF5096A}"/>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FDE468D8-497B-4EDA-BB99-37D4C2C81D2A}"/>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9AD9EF-528E-4619-A285-B5A5100C52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2DA89C-894D-4C60-A6F3-E13130F1B7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F965DC2-1B27-4CFF-B497-8C4EC090D85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0181141-A017-4423-97C1-30ED2B1638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15DC251-738E-4B38-A929-5883BE06F7E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138652</xdr:rowOff>
    </xdr:from>
    <xdr:to>
      <xdr:col>55</xdr:col>
      <xdr:colOff>50800</xdr:colOff>
      <xdr:row>33</xdr:row>
      <xdr:rowOff>68802</xdr:rowOff>
    </xdr:to>
    <xdr:sp macro="" textlink="">
      <xdr:nvSpPr>
        <xdr:cNvPr id="130" name="楕円 129">
          <a:extLst>
            <a:ext uri="{FF2B5EF4-FFF2-40B4-BE49-F238E27FC236}">
              <a16:creationId xmlns:a16="http://schemas.microsoft.com/office/drawing/2014/main" id="{42442892-0818-4279-9B8F-092E7A9FAE8B}"/>
            </a:ext>
          </a:extLst>
        </xdr:cNvPr>
        <xdr:cNvSpPr/>
      </xdr:nvSpPr>
      <xdr:spPr>
        <a:xfrm>
          <a:off x="10426700" y="56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91679</xdr:rowOff>
    </xdr:from>
    <xdr:ext cx="534377" cy="259045"/>
    <xdr:sp macro="" textlink="">
      <xdr:nvSpPr>
        <xdr:cNvPr id="131" name="【道路】&#10;一人当たり延長該当値テキスト">
          <a:extLst>
            <a:ext uri="{FF2B5EF4-FFF2-40B4-BE49-F238E27FC236}">
              <a16:creationId xmlns:a16="http://schemas.microsoft.com/office/drawing/2014/main" id="{E28B5570-84B9-4747-A38E-BD7D697CB28A}"/>
            </a:ext>
          </a:extLst>
        </xdr:cNvPr>
        <xdr:cNvSpPr txBox="1"/>
      </xdr:nvSpPr>
      <xdr:spPr>
        <a:xfrm>
          <a:off x="10515600" y="55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10998</xdr:rowOff>
    </xdr:from>
    <xdr:to>
      <xdr:col>50</xdr:col>
      <xdr:colOff>165100</xdr:colOff>
      <xdr:row>33</xdr:row>
      <xdr:rowOff>112598</xdr:rowOff>
    </xdr:to>
    <xdr:sp macro="" textlink="">
      <xdr:nvSpPr>
        <xdr:cNvPr id="132" name="楕円 131">
          <a:extLst>
            <a:ext uri="{FF2B5EF4-FFF2-40B4-BE49-F238E27FC236}">
              <a16:creationId xmlns:a16="http://schemas.microsoft.com/office/drawing/2014/main" id="{84D27577-C438-4D29-B365-F8BCD4853E6E}"/>
            </a:ext>
          </a:extLst>
        </xdr:cNvPr>
        <xdr:cNvSpPr/>
      </xdr:nvSpPr>
      <xdr:spPr>
        <a:xfrm>
          <a:off x="9588500" y="56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18002</xdr:rowOff>
    </xdr:from>
    <xdr:to>
      <xdr:col>55</xdr:col>
      <xdr:colOff>0</xdr:colOff>
      <xdr:row>33</xdr:row>
      <xdr:rowOff>61798</xdr:rowOff>
    </xdr:to>
    <xdr:cxnSp macro="">
      <xdr:nvCxnSpPr>
        <xdr:cNvPr id="133" name="直線コネクタ 132">
          <a:extLst>
            <a:ext uri="{FF2B5EF4-FFF2-40B4-BE49-F238E27FC236}">
              <a16:creationId xmlns:a16="http://schemas.microsoft.com/office/drawing/2014/main" id="{94D8AFCE-B8F1-417C-B635-0C8356E29E56}"/>
            </a:ext>
          </a:extLst>
        </xdr:cNvPr>
        <xdr:cNvCxnSpPr/>
      </xdr:nvCxnSpPr>
      <xdr:spPr>
        <a:xfrm flipV="1">
          <a:off x="9639300" y="5675852"/>
          <a:ext cx="8382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59309</xdr:rowOff>
    </xdr:from>
    <xdr:to>
      <xdr:col>46</xdr:col>
      <xdr:colOff>38100</xdr:colOff>
      <xdr:row>33</xdr:row>
      <xdr:rowOff>160909</xdr:rowOff>
    </xdr:to>
    <xdr:sp macro="" textlink="">
      <xdr:nvSpPr>
        <xdr:cNvPr id="134" name="楕円 133">
          <a:extLst>
            <a:ext uri="{FF2B5EF4-FFF2-40B4-BE49-F238E27FC236}">
              <a16:creationId xmlns:a16="http://schemas.microsoft.com/office/drawing/2014/main" id="{407B777A-C3DC-46A2-A442-37208021AD67}"/>
            </a:ext>
          </a:extLst>
        </xdr:cNvPr>
        <xdr:cNvSpPr/>
      </xdr:nvSpPr>
      <xdr:spPr>
        <a:xfrm>
          <a:off x="8699500" y="57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61798</xdr:rowOff>
    </xdr:from>
    <xdr:to>
      <xdr:col>50</xdr:col>
      <xdr:colOff>114300</xdr:colOff>
      <xdr:row>33</xdr:row>
      <xdr:rowOff>110109</xdr:rowOff>
    </xdr:to>
    <xdr:cxnSp macro="">
      <xdr:nvCxnSpPr>
        <xdr:cNvPr id="135" name="直線コネクタ 134">
          <a:extLst>
            <a:ext uri="{FF2B5EF4-FFF2-40B4-BE49-F238E27FC236}">
              <a16:creationId xmlns:a16="http://schemas.microsoft.com/office/drawing/2014/main" id="{58440364-04F2-4063-B946-41374A4BF822}"/>
            </a:ext>
          </a:extLst>
        </xdr:cNvPr>
        <xdr:cNvCxnSpPr/>
      </xdr:nvCxnSpPr>
      <xdr:spPr>
        <a:xfrm flipV="1">
          <a:off x="8750300" y="5719648"/>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99276</xdr:rowOff>
    </xdr:from>
    <xdr:to>
      <xdr:col>41</xdr:col>
      <xdr:colOff>101600</xdr:colOff>
      <xdr:row>34</xdr:row>
      <xdr:rowOff>29426</xdr:rowOff>
    </xdr:to>
    <xdr:sp macro="" textlink="">
      <xdr:nvSpPr>
        <xdr:cNvPr id="136" name="楕円 135">
          <a:extLst>
            <a:ext uri="{FF2B5EF4-FFF2-40B4-BE49-F238E27FC236}">
              <a16:creationId xmlns:a16="http://schemas.microsoft.com/office/drawing/2014/main" id="{47838843-DF93-4DBE-A69B-09F7A2D0CFDF}"/>
            </a:ext>
          </a:extLst>
        </xdr:cNvPr>
        <xdr:cNvSpPr/>
      </xdr:nvSpPr>
      <xdr:spPr>
        <a:xfrm>
          <a:off x="7810500" y="5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110109</xdr:rowOff>
    </xdr:from>
    <xdr:to>
      <xdr:col>45</xdr:col>
      <xdr:colOff>177800</xdr:colOff>
      <xdr:row>33</xdr:row>
      <xdr:rowOff>150076</xdr:rowOff>
    </xdr:to>
    <xdr:cxnSp macro="">
      <xdr:nvCxnSpPr>
        <xdr:cNvPr id="137" name="直線コネクタ 136">
          <a:extLst>
            <a:ext uri="{FF2B5EF4-FFF2-40B4-BE49-F238E27FC236}">
              <a16:creationId xmlns:a16="http://schemas.microsoft.com/office/drawing/2014/main" id="{96356670-6989-4F40-93E0-1274E6D60783}"/>
            </a:ext>
          </a:extLst>
        </xdr:cNvPr>
        <xdr:cNvCxnSpPr/>
      </xdr:nvCxnSpPr>
      <xdr:spPr>
        <a:xfrm flipV="1">
          <a:off x="7861300" y="5767959"/>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144824</xdr:rowOff>
    </xdr:from>
    <xdr:to>
      <xdr:col>36</xdr:col>
      <xdr:colOff>165100</xdr:colOff>
      <xdr:row>34</xdr:row>
      <xdr:rowOff>74974</xdr:rowOff>
    </xdr:to>
    <xdr:sp macro="" textlink="">
      <xdr:nvSpPr>
        <xdr:cNvPr id="138" name="楕円 137">
          <a:extLst>
            <a:ext uri="{FF2B5EF4-FFF2-40B4-BE49-F238E27FC236}">
              <a16:creationId xmlns:a16="http://schemas.microsoft.com/office/drawing/2014/main" id="{29F3091D-A7EC-48F5-85FE-37ADEF0CFB53}"/>
            </a:ext>
          </a:extLst>
        </xdr:cNvPr>
        <xdr:cNvSpPr/>
      </xdr:nvSpPr>
      <xdr:spPr>
        <a:xfrm>
          <a:off x="6921500" y="5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150076</xdr:rowOff>
    </xdr:from>
    <xdr:to>
      <xdr:col>41</xdr:col>
      <xdr:colOff>50800</xdr:colOff>
      <xdr:row>34</xdr:row>
      <xdr:rowOff>24174</xdr:rowOff>
    </xdr:to>
    <xdr:cxnSp macro="">
      <xdr:nvCxnSpPr>
        <xdr:cNvPr id="139" name="直線コネクタ 138">
          <a:extLst>
            <a:ext uri="{FF2B5EF4-FFF2-40B4-BE49-F238E27FC236}">
              <a16:creationId xmlns:a16="http://schemas.microsoft.com/office/drawing/2014/main" id="{8654D64F-0515-4080-9FFF-FEF93D74B681}"/>
            </a:ext>
          </a:extLst>
        </xdr:cNvPr>
        <xdr:cNvCxnSpPr/>
      </xdr:nvCxnSpPr>
      <xdr:spPr>
        <a:xfrm flipV="1">
          <a:off x="6972300" y="5807926"/>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92771</xdr:rowOff>
    </xdr:from>
    <xdr:ext cx="534377" cy="259045"/>
    <xdr:sp macro="" textlink="">
      <xdr:nvSpPr>
        <xdr:cNvPr id="140" name="n_1aveValue【道路】&#10;一人当たり延長">
          <a:extLst>
            <a:ext uri="{FF2B5EF4-FFF2-40B4-BE49-F238E27FC236}">
              <a16:creationId xmlns:a16="http://schemas.microsoft.com/office/drawing/2014/main" id="{253F73B4-859F-4667-93F1-F43BE9D5F8CB}"/>
            </a:ext>
          </a:extLst>
        </xdr:cNvPr>
        <xdr:cNvSpPr txBox="1"/>
      </xdr:nvSpPr>
      <xdr:spPr>
        <a:xfrm>
          <a:off x="9359411" y="69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a:extLst>
            <a:ext uri="{FF2B5EF4-FFF2-40B4-BE49-F238E27FC236}">
              <a16:creationId xmlns:a16="http://schemas.microsoft.com/office/drawing/2014/main" id="{05096F80-AED2-4E62-925C-828EF1C42865}"/>
            </a:ext>
          </a:extLst>
        </xdr:cNvPr>
        <xdr:cNvSpPr txBox="1"/>
      </xdr:nvSpPr>
      <xdr:spPr>
        <a:xfrm>
          <a:off x="8483111" y="6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a:extLst>
            <a:ext uri="{FF2B5EF4-FFF2-40B4-BE49-F238E27FC236}">
              <a16:creationId xmlns:a16="http://schemas.microsoft.com/office/drawing/2014/main" id="{16D5500D-34DD-4816-B3E5-BA72C6F636DF}"/>
            </a:ext>
          </a:extLst>
        </xdr:cNvPr>
        <xdr:cNvSpPr txBox="1"/>
      </xdr:nvSpPr>
      <xdr:spPr>
        <a:xfrm>
          <a:off x="7594111" y="69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123747</xdr:rowOff>
    </xdr:from>
    <xdr:ext cx="534377" cy="259045"/>
    <xdr:sp macro="" textlink="">
      <xdr:nvSpPr>
        <xdr:cNvPr id="143" name="n_4aveValue【道路】&#10;一人当たり延長">
          <a:extLst>
            <a:ext uri="{FF2B5EF4-FFF2-40B4-BE49-F238E27FC236}">
              <a16:creationId xmlns:a16="http://schemas.microsoft.com/office/drawing/2014/main" id="{A6084821-B002-4F86-850B-48D7E1824949}"/>
            </a:ext>
          </a:extLst>
        </xdr:cNvPr>
        <xdr:cNvSpPr txBox="1"/>
      </xdr:nvSpPr>
      <xdr:spPr>
        <a:xfrm>
          <a:off x="6705111" y="6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129125</xdr:rowOff>
    </xdr:from>
    <xdr:ext cx="534377" cy="259045"/>
    <xdr:sp macro="" textlink="">
      <xdr:nvSpPr>
        <xdr:cNvPr id="144" name="n_1mainValue【道路】&#10;一人当たり延長">
          <a:extLst>
            <a:ext uri="{FF2B5EF4-FFF2-40B4-BE49-F238E27FC236}">
              <a16:creationId xmlns:a16="http://schemas.microsoft.com/office/drawing/2014/main" id="{DD61688C-2222-4234-ABA2-D5C9FC5FF2DA}"/>
            </a:ext>
          </a:extLst>
        </xdr:cNvPr>
        <xdr:cNvSpPr txBox="1"/>
      </xdr:nvSpPr>
      <xdr:spPr>
        <a:xfrm>
          <a:off x="9359411" y="544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5986</xdr:rowOff>
    </xdr:from>
    <xdr:ext cx="534377" cy="259045"/>
    <xdr:sp macro="" textlink="">
      <xdr:nvSpPr>
        <xdr:cNvPr id="145" name="n_2mainValue【道路】&#10;一人当たり延長">
          <a:extLst>
            <a:ext uri="{FF2B5EF4-FFF2-40B4-BE49-F238E27FC236}">
              <a16:creationId xmlns:a16="http://schemas.microsoft.com/office/drawing/2014/main" id="{0548BF28-ED56-4290-BA0C-E63D29104A3B}"/>
            </a:ext>
          </a:extLst>
        </xdr:cNvPr>
        <xdr:cNvSpPr txBox="1"/>
      </xdr:nvSpPr>
      <xdr:spPr>
        <a:xfrm>
          <a:off x="8483111" y="54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45953</xdr:rowOff>
    </xdr:from>
    <xdr:ext cx="534377" cy="259045"/>
    <xdr:sp macro="" textlink="">
      <xdr:nvSpPr>
        <xdr:cNvPr id="146" name="n_3mainValue【道路】&#10;一人当たり延長">
          <a:extLst>
            <a:ext uri="{FF2B5EF4-FFF2-40B4-BE49-F238E27FC236}">
              <a16:creationId xmlns:a16="http://schemas.microsoft.com/office/drawing/2014/main" id="{79A0376C-3E42-41B3-A905-4B029649D0A2}"/>
            </a:ext>
          </a:extLst>
        </xdr:cNvPr>
        <xdr:cNvSpPr txBox="1"/>
      </xdr:nvSpPr>
      <xdr:spPr>
        <a:xfrm>
          <a:off x="7594111" y="55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91501</xdr:rowOff>
    </xdr:from>
    <xdr:ext cx="534377" cy="259045"/>
    <xdr:sp macro="" textlink="">
      <xdr:nvSpPr>
        <xdr:cNvPr id="147" name="n_4mainValue【道路】&#10;一人当たり延長">
          <a:extLst>
            <a:ext uri="{FF2B5EF4-FFF2-40B4-BE49-F238E27FC236}">
              <a16:creationId xmlns:a16="http://schemas.microsoft.com/office/drawing/2014/main" id="{5C248141-9536-4C4B-80C1-365F534A28B8}"/>
            </a:ext>
          </a:extLst>
        </xdr:cNvPr>
        <xdr:cNvSpPr txBox="1"/>
      </xdr:nvSpPr>
      <xdr:spPr>
        <a:xfrm>
          <a:off x="6705111" y="55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75BC8D5-0D82-4895-8829-7A64896B2C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B0DB679-9B69-4A8B-B95A-30F2679B76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FAB834F-6050-450C-BE40-56C7D7C897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1EFBD93B-D991-4110-8D16-AF5578D5AB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1A553C6-7145-43DF-8C6A-CED04E72957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FA83C7B-74D7-4056-929E-86EC537551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78E8163-5BFA-4986-B3EF-740350905F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A953C7F-734B-4358-9124-CF58CE6A31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F32AA92-730C-4A00-8ABD-327F850426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478814E4-A2DF-4EAD-906B-6B50C78C231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F8972DB-0858-46B1-86E7-26E2CF9E4B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A0A2606-0BD9-4C8B-884A-7FED940D6AD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52E8FB61-17AA-4332-A0E6-938BD6A3D2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605BB5F-7236-4BF4-9746-A810EF69A6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3B9926CD-DB34-40A5-92D1-CE13DBE3FEF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CB414BD6-4877-45ED-BDE6-7176EF3261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B19543D-E12B-45A6-A728-306629FB5C5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AF969B7-EAD0-4E9E-8CC4-6D122E25C42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D38CCF07-2AD9-4C02-B554-BB2FD519452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BF6B6A5-7564-4193-BA1D-66281DCC1C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E1BA510E-58EF-4261-90A7-433743A50FB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06D5A1A-9108-4303-8623-DF244E90F1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388EA7B5-E6AC-4346-BC85-CA95B676AEC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41364F8-8103-4B61-97AF-72945FDFF5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C76D9A7-74B5-43E8-A351-C524235CB2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146DF55-6ED2-4CD6-AF1E-1AE73C6547EB}"/>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0A66D61-D0D7-4612-ABC9-A14271CBD1CC}"/>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DCC2A176-D504-44FA-A4F9-2B4844411976}"/>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68D9A3E0-7DFA-46D2-8343-59CADB5B0DE8}"/>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7F537B89-E3C9-464F-B5E0-D1DE9FEEE802}"/>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6155A68-9C6C-42A4-9939-C16FDE51D576}"/>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994079FA-3A9B-4C65-9A6A-282778431FB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A8684179-D323-474B-8C6A-50EDC1C5104A}"/>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43127942-BBD4-4918-8CDB-5FECC127E9FA}"/>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F33C16F6-B76F-4BA1-B797-B2AFDB791270}"/>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FFDFF1A1-C1B5-4011-8A2E-AD459F74A2A0}"/>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334F40-F624-4AD5-ABB9-4A0C16F23C5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DF7F850-E9A4-4C60-8D87-1F64EB1FE7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5F00C99-A1FA-446E-AE69-70CA964893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9068DA2-522C-4350-8268-8588FBF2B38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178D17C-AE13-4B43-B664-914A8937B2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9" name="楕円 188">
          <a:extLst>
            <a:ext uri="{FF2B5EF4-FFF2-40B4-BE49-F238E27FC236}">
              <a16:creationId xmlns:a16="http://schemas.microsoft.com/office/drawing/2014/main" id="{BF23CD21-EB6C-4430-A913-2A59E3D9A2D3}"/>
            </a:ext>
          </a:extLst>
        </xdr:cNvPr>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568B903-10C7-4B99-B29D-50222A47B775}"/>
            </a:ext>
          </a:extLst>
        </xdr:cNvPr>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81462</xdr:rowOff>
    </xdr:from>
    <xdr:to>
      <xdr:col>20</xdr:col>
      <xdr:colOff>38100</xdr:colOff>
      <xdr:row>62</xdr:row>
      <xdr:rowOff>11612</xdr:rowOff>
    </xdr:to>
    <xdr:sp macro="" textlink="">
      <xdr:nvSpPr>
        <xdr:cNvPr id="191" name="楕円 190">
          <a:extLst>
            <a:ext uri="{FF2B5EF4-FFF2-40B4-BE49-F238E27FC236}">
              <a16:creationId xmlns:a16="http://schemas.microsoft.com/office/drawing/2014/main" id="{DB0801B8-5C93-4338-994C-8729F6C8902C}"/>
            </a:ext>
          </a:extLst>
        </xdr:cNvPr>
        <xdr:cNvSpPr/>
      </xdr:nvSpPr>
      <xdr:spPr>
        <a:xfrm>
          <a:off x="3746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132262</xdr:rowOff>
    </xdr:to>
    <xdr:cxnSp macro="">
      <xdr:nvCxnSpPr>
        <xdr:cNvPr id="192" name="直線コネクタ 191">
          <a:extLst>
            <a:ext uri="{FF2B5EF4-FFF2-40B4-BE49-F238E27FC236}">
              <a16:creationId xmlns:a16="http://schemas.microsoft.com/office/drawing/2014/main" id="{637D197F-9D1C-45EC-A389-366EA8E516D6}"/>
            </a:ext>
          </a:extLst>
        </xdr:cNvPr>
        <xdr:cNvCxnSpPr/>
      </xdr:nvCxnSpPr>
      <xdr:spPr>
        <a:xfrm flipV="1">
          <a:off x="3797300" y="105890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3" name="楕円 192">
          <a:extLst>
            <a:ext uri="{FF2B5EF4-FFF2-40B4-BE49-F238E27FC236}">
              <a16:creationId xmlns:a16="http://schemas.microsoft.com/office/drawing/2014/main" id="{E70BAB9C-F02D-4F92-9DB2-8D4B3153EB09}"/>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158387</xdr:rowOff>
    </xdr:to>
    <xdr:cxnSp macro="">
      <xdr:nvCxnSpPr>
        <xdr:cNvPr id="194" name="直線コネクタ 193">
          <a:extLst>
            <a:ext uri="{FF2B5EF4-FFF2-40B4-BE49-F238E27FC236}">
              <a16:creationId xmlns:a16="http://schemas.microsoft.com/office/drawing/2014/main" id="{C4E372E1-BA96-43CC-A74B-20CDF0662631}"/>
            </a:ext>
          </a:extLst>
        </xdr:cNvPr>
        <xdr:cNvCxnSpPr/>
      </xdr:nvCxnSpPr>
      <xdr:spPr>
        <a:xfrm flipV="1">
          <a:off x="2908300" y="1059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101056</xdr:rowOff>
    </xdr:from>
    <xdr:to>
      <xdr:col>10</xdr:col>
      <xdr:colOff>165100</xdr:colOff>
      <xdr:row>62</xdr:row>
      <xdr:rowOff>31206</xdr:rowOff>
    </xdr:to>
    <xdr:sp macro="" textlink="">
      <xdr:nvSpPr>
        <xdr:cNvPr id="195" name="楕円 194">
          <a:extLst>
            <a:ext uri="{FF2B5EF4-FFF2-40B4-BE49-F238E27FC236}">
              <a16:creationId xmlns:a16="http://schemas.microsoft.com/office/drawing/2014/main" id="{A21A972E-43E1-4D16-8CFB-B5A8301E0026}"/>
            </a:ext>
          </a:extLst>
        </xdr:cNvPr>
        <xdr:cNvSpPr/>
      </xdr:nvSpPr>
      <xdr:spPr>
        <a:xfrm>
          <a:off x="1968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151856</xdr:rowOff>
    </xdr:from>
    <xdr:to>
      <xdr:col>15</xdr:col>
      <xdr:colOff>50800</xdr:colOff>
      <xdr:row>61</xdr:row>
      <xdr:rowOff>158387</xdr:rowOff>
    </xdr:to>
    <xdr:cxnSp macro="">
      <xdr:nvCxnSpPr>
        <xdr:cNvPr id="196" name="直線コネクタ 195">
          <a:extLst>
            <a:ext uri="{FF2B5EF4-FFF2-40B4-BE49-F238E27FC236}">
              <a16:creationId xmlns:a16="http://schemas.microsoft.com/office/drawing/2014/main" id="{3429F8D0-C0FD-43E1-ADF9-B9851A72E2EE}"/>
            </a:ext>
          </a:extLst>
        </xdr:cNvPr>
        <xdr:cNvCxnSpPr/>
      </xdr:nvCxnSpPr>
      <xdr:spPr>
        <a:xfrm>
          <a:off x="2019300" y="106103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197" name="楕円 196">
          <a:extLst>
            <a:ext uri="{FF2B5EF4-FFF2-40B4-BE49-F238E27FC236}">
              <a16:creationId xmlns:a16="http://schemas.microsoft.com/office/drawing/2014/main" id="{FCF292A8-62C1-440A-8470-3FA9944BCC50}"/>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137160</xdr:rowOff>
    </xdr:from>
    <xdr:to>
      <xdr:col>10</xdr:col>
      <xdr:colOff>114300</xdr:colOff>
      <xdr:row>61</xdr:row>
      <xdr:rowOff>151856</xdr:rowOff>
    </xdr:to>
    <xdr:cxnSp macro="">
      <xdr:nvCxnSpPr>
        <xdr:cNvPr id="198" name="直線コネクタ 197">
          <a:extLst>
            <a:ext uri="{FF2B5EF4-FFF2-40B4-BE49-F238E27FC236}">
              <a16:creationId xmlns:a16="http://schemas.microsoft.com/office/drawing/2014/main" id="{7E5BD984-2AAF-43E8-8573-E7DEE81CFF66}"/>
            </a:ext>
          </a:extLst>
        </xdr:cNvPr>
        <xdr:cNvCxnSpPr/>
      </xdr:nvCxnSpPr>
      <xdr:spPr>
        <a:xfrm>
          <a:off x="1130300" y="1059561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C763C5F-965A-43FA-918C-560F825DC192}"/>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B72310E-9227-4197-8284-0A31ABF36D12}"/>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4FEDCF0-9741-48CD-B92F-E3DF2DD01A39}"/>
            </a:ext>
          </a:extLst>
        </xdr:cNvPr>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379D984-41A2-4652-864B-A37CD44248B8}"/>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2739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E1507F54-442C-4FBE-8662-1D4D7DD2F22E}"/>
            </a:ext>
          </a:extLst>
        </xdr:cNvPr>
        <xdr:cNvSpPr txBox="1"/>
      </xdr:nvSpPr>
      <xdr:spPr>
        <a:xfrm>
          <a:off x="3582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558759BA-245C-40F7-AF24-34D8881D997D}"/>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22333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A1FE4061-6AB4-45D5-8EFC-20B4EE0BD194}"/>
            </a:ext>
          </a:extLst>
        </xdr:cNvPr>
        <xdr:cNvSpPr txBox="1"/>
      </xdr:nvSpPr>
      <xdr:spPr>
        <a:xfrm>
          <a:off x="1816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D05DF94-7D47-4D1F-962E-17AF1101472D}"/>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664A2C5-659A-485C-B3CB-68EEFB064F1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9EBE568-35D0-4E0E-840F-D814905D4E7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1D75806-E21F-4E8A-9B1B-8075891E47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237A7EA-3DDE-46CA-8132-DBD6D26716D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CB8788A-6E88-49C7-A051-846EE8B73D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C28F090-CAA4-4671-9FDF-96E2F1EA3D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A167589-3372-49C1-A91C-AFA05A6661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38311CF-EA2D-41FE-AFC3-7361160E60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498EEFC-5954-4308-8E7B-9F14FF0FCEC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5901FCB-752E-4FAC-88B8-41098DA2F47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1F1BC380-E780-4B4A-AA95-49266A5B910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1C548482-2D71-4579-BC20-E3A2FD5F817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8D15A30E-2533-45BA-A4BE-4B7105177CD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DB3957F3-62D9-4938-9767-759D46D4CCB1}"/>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62CC99AB-6AC7-47BD-B36B-478C2905D17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F0D2481B-ECA2-46D8-8E98-827EDFD1315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B85EF78-970B-4250-98F5-EE5AC6DCAE8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C35A4D63-2BBD-4287-8E8D-E4ED30767A9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4EE085E-4521-4D09-89CB-D0B39568ACF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BAA04701-D27E-4977-A96A-344FFE79C811}"/>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FA0C5B27-C411-4B83-AA89-5387B63FA97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F5324065-240C-4925-8E3C-AD021DE465C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E6DDEA1-E70F-44FF-AC33-72F1919581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50DA4222-29EA-4BAB-9B4A-E8484FE26A3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8910B36B-9E89-4484-B84D-EFDCDD43E8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82869584-F370-44DD-9DAC-1798F01BA5CE}"/>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146DBE3C-AA27-4B61-9ABE-FEFF19E3A106}"/>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112EDC6B-C09B-4E30-922F-FE9F2F2A8561}"/>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BF6097A2-C0BE-4F21-AFEE-74E2CE1E5857}"/>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6027B236-C393-441E-B2F2-F901052F9188}"/>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A131208A-95F1-4390-BBA8-3F4A7CEACAF6}"/>
            </a:ext>
          </a:extLst>
        </xdr:cNvPr>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4F3BAE47-AB02-481D-8A09-B571E2D2636A}"/>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9F35889E-A144-48A6-8257-791D1C56CB5B}"/>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D9C01C73-9E7E-4B97-8C82-13196C9943FB}"/>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43A4A6AE-E348-4899-B943-7A8A3609D2E0}"/>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07B2F498-CC7E-467D-9258-59C4B019B732}"/>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7C17EC2-0AE0-4781-BD8C-56C4E8B2FCA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9B89A88-775D-46A5-BA61-94C2403561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325B5F3-CDBC-4727-A1DF-A7A230C859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349EA4-D419-4DCD-994E-9C45387900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85B736A4-9FB0-4575-9EA5-2F7D26F89E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16624</xdr:rowOff>
    </xdr:from>
    <xdr:to>
      <xdr:col>55</xdr:col>
      <xdr:colOff>50800</xdr:colOff>
      <xdr:row>60</xdr:row>
      <xdr:rowOff>118224</xdr:rowOff>
    </xdr:to>
    <xdr:sp macro="" textlink="">
      <xdr:nvSpPr>
        <xdr:cNvPr id="248" name="楕円 247">
          <a:extLst>
            <a:ext uri="{FF2B5EF4-FFF2-40B4-BE49-F238E27FC236}">
              <a16:creationId xmlns:a16="http://schemas.microsoft.com/office/drawing/2014/main" id="{392EA00C-06D8-4A60-AD5D-435BA6BE6539}"/>
            </a:ext>
          </a:extLst>
        </xdr:cNvPr>
        <xdr:cNvSpPr/>
      </xdr:nvSpPr>
      <xdr:spPr>
        <a:xfrm>
          <a:off x="10426700" y="103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39501</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F4BF794-DB93-4126-9F52-8CE2C1F13A85}"/>
            </a:ext>
          </a:extLst>
        </xdr:cNvPr>
        <xdr:cNvSpPr txBox="1"/>
      </xdr:nvSpPr>
      <xdr:spPr>
        <a:xfrm>
          <a:off x="10515600" y="10155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50868</xdr:rowOff>
    </xdr:from>
    <xdr:to>
      <xdr:col>50</xdr:col>
      <xdr:colOff>165100</xdr:colOff>
      <xdr:row>60</xdr:row>
      <xdr:rowOff>152468</xdr:rowOff>
    </xdr:to>
    <xdr:sp macro="" textlink="">
      <xdr:nvSpPr>
        <xdr:cNvPr id="250" name="楕円 249">
          <a:extLst>
            <a:ext uri="{FF2B5EF4-FFF2-40B4-BE49-F238E27FC236}">
              <a16:creationId xmlns:a16="http://schemas.microsoft.com/office/drawing/2014/main" id="{C4014C01-B2E3-4AB0-8DDC-C6D717B87C50}"/>
            </a:ext>
          </a:extLst>
        </xdr:cNvPr>
        <xdr:cNvSpPr/>
      </xdr:nvSpPr>
      <xdr:spPr>
        <a:xfrm>
          <a:off x="9588500" y="1033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67424</xdr:rowOff>
    </xdr:from>
    <xdr:to>
      <xdr:col>55</xdr:col>
      <xdr:colOff>0</xdr:colOff>
      <xdr:row>60</xdr:row>
      <xdr:rowOff>101668</xdr:rowOff>
    </xdr:to>
    <xdr:cxnSp macro="">
      <xdr:nvCxnSpPr>
        <xdr:cNvPr id="251" name="直線コネクタ 250">
          <a:extLst>
            <a:ext uri="{FF2B5EF4-FFF2-40B4-BE49-F238E27FC236}">
              <a16:creationId xmlns:a16="http://schemas.microsoft.com/office/drawing/2014/main" id="{F49C7C31-AFB0-429F-B19B-84E70D44C7E5}"/>
            </a:ext>
          </a:extLst>
        </xdr:cNvPr>
        <xdr:cNvCxnSpPr/>
      </xdr:nvCxnSpPr>
      <xdr:spPr>
        <a:xfrm flipV="1">
          <a:off x="9639300" y="10354424"/>
          <a:ext cx="8382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95360</xdr:rowOff>
    </xdr:from>
    <xdr:to>
      <xdr:col>46</xdr:col>
      <xdr:colOff>38100</xdr:colOff>
      <xdr:row>61</xdr:row>
      <xdr:rowOff>25510</xdr:rowOff>
    </xdr:to>
    <xdr:sp macro="" textlink="">
      <xdr:nvSpPr>
        <xdr:cNvPr id="252" name="楕円 251">
          <a:extLst>
            <a:ext uri="{FF2B5EF4-FFF2-40B4-BE49-F238E27FC236}">
              <a16:creationId xmlns:a16="http://schemas.microsoft.com/office/drawing/2014/main" id="{8170DD13-A0B1-4D51-9264-DD77CE698689}"/>
            </a:ext>
          </a:extLst>
        </xdr:cNvPr>
        <xdr:cNvSpPr/>
      </xdr:nvSpPr>
      <xdr:spPr>
        <a:xfrm>
          <a:off x="8699500" y="103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101668</xdr:rowOff>
    </xdr:from>
    <xdr:to>
      <xdr:col>50</xdr:col>
      <xdr:colOff>114300</xdr:colOff>
      <xdr:row>60</xdr:row>
      <xdr:rowOff>146160</xdr:rowOff>
    </xdr:to>
    <xdr:cxnSp macro="">
      <xdr:nvCxnSpPr>
        <xdr:cNvPr id="253" name="直線コネクタ 252">
          <a:extLst>
            <a:ext uri="{FF2B5EF4-FFF2-40B4-BE49-F238E27FC236}">
              <a16:creationId xmlns:a16="http://schemas.microsoft.com/office/drawing/2014/main" id="{D73F84AD-453F-4EB6-B3BD-D29B3E486073}"/>
            </a:ext>
          </a:extLst>
        </xdr:cNvPr>
        <xdr:cNvCxnSpPr/>
      </xdr:nvCxnSpPr>
      <xdr:spPr>
        <a:xfrm flipV="1">
          <a:off x="8750300" y="10388668"/>
          <a:ext cx="889000" cy="4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120399</xdr:rowOff>
    </xdr:from>
    <xdr:to>
      <xdr:col>41</xdr:col>
      <xdr:colOff>101600</xdr:colOff>
      <xdr:row>61</xdr:row>
      <xdr:rowOff>50549</xdr:rowOff>
    </xdr:to>
    <xdr:sp macro="" textlink="">
      <xdr:nvSpPr>
        <xdr:cNvPr id="254" name="楕円 253">
          <a:extLst>
            <a:ext uri="{FF2B5EF4-FFF2-40B4-BE49-F238E27FC236}">
              <a16:creationId xmlns:a16="http://schemas.microsoft.com/office/drawing/2014/main" id="{217EB088-7947-4EC8-94E9-B642EC1AF49A}"/>
            </a:ext>
          </a:extLst>
        </xdr:cNvPr>
        <xdr:cNvSpPr/>
      </xdr:nvSpPr>
      <xdr:spPr>
        <a:xfrm>
          <a:off x="7810500" y="104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146160</xdr:rowOff>
    </xdr:from>
    <xdr:to>
      <xdr:col>45</xdr:col>
      <xdr:colOff>177800</xdr:colOff>
      <xdr:row>60</xdr:row>
      <xdr:rowOff>171199</xdr:rowOff>
    </xdr:to>
    <xdr:cxnSp macro="">
      <xdr:nvCxnSpPr>
        <xdr:cNvPr id="255" name="直線コネクタ 254">
          <a:extLst>
            <a:ext uri="{FF2B5EF4-FFF2-40B4-BE49-F238E27FC236}">
              <a16:creationId xmlns:a16="http://schemas.microsoft.com/office/drawing/2014/main" id="{E3F37B81-EC7B-4558-9E11-3D7CBA9F0E7E}"/>
            </a:ext>
          </a:extLst>
        </xdr:cNvPr>
        <xdr:cNvCxnSpPr/>
      </xdr:nvCxnSpPr>
      <xdr:spPr>
        <a:xfrm flipV="1">
          <a:off x="7861300" y="10433160"/>
          <a:ext cx="889000" cy="2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142666</xdr:rowOff>
    </xdr:from>
    <xdr:to>
      <xdr:col>36</xdr:col>
      <xdr:colOff>165100</xdr:colOff>
      <xdr:row>61</xdr:row>
      <xdr:rowOff>72816</xdr:rowOff>
    </xdr:to>
    <xdr:sp macro="" textlink="">
      <xdr:nvSpPr>
        <xdr:cNvPr id="256" name="楕円 255">
          <a:extLst>
            <a:ext uri="{FF2B5EF4-FFF2-40B4-BE49-F238E27FC236}">
              <a16:creationId xmlns:a16="http://schemas.microsoft.com/office/drawing/2014/main" id="{177A0449-404A-4FB8-9D28-BFF02600FD75}"/>
            </a:ext>
          </a:extLst>
        </xdr:cNvPr>
        <xdr:cNvSpPr/>
      </xdr:nvSpPr>
      <xdr:spPr>
        <a:xfrm>
          <a:off x="6921500" y="104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171199</xdr:rowOff>
    </xdr:from>
    <xdr:to>
      <xdr:col>41</xdr:col>
      <xdr:colOff>50800</xdr:colOff>
      <xdr:row>61</xdr:row>
      <xdr:rowOff>22016</xdr:rowOff>
    </xdr:to>
    <xdr:cxnSp macro="">
      <xdr:nvCxnSpPr>
        <xdr:cNvPr id="257" name="直線コネクタ 256">
          <a:extLst>
            <a:ext uri="{FF2B5EF4-FFF2-40B4-BE49-F238E27FC236}">
              <a16:creationId xmlns:a16="http://schemas.microsoft.com/office/drawing/2014/main" id="{875817BF-C369-467B-9AB3-DC3AC9A49658}"/>
            </a:ext>
          </a:extLst>
        </xdr:cNvPr>
        <xdr:cNvCxnSpPr/>
      </xdr:nvCxnSpPr>
      <xdr:spPr>
        <a:xfrm flipV="1">
          <a:off x="6972300" y="10458199"/>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3D99301E-C960-4280-957A-5A4D48868668}"/>
            </a:ext>
          </a:extLst>
        </xdr:cNvPr>
        <xdr:cNvSpPr txBox="1"/>
      </xdr:nvSpPr>
      <xdr:spPr>
        <a:xfrm>
          <a:off x="9327095" y="1066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6CBA187-83C3-4C49-80DD-7596EF763BE5}"/>
            </a:ext>
          </a:extLst>
        </xdr:cNvPr>
        <xdr:cNvSpPr txBox="1"/>
      </xdr:nvSpPr>
      <xdr:spPr>
        <a:xfrm>
          <a:off x="84507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3F9CF362-B879-4060-91D9-3AE84D0E5364}"/>
            </a:ext>
          </a:extLst>
        </xdr:cNvPr>
        <xdr:cNvSpPr txBox="1"/>
      </xdr:nvSpPr>
      <xdr:spPr>
        <a:xfrm>
          <a:off x="7561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C5E62AF5-32E5-401E-9241-BD0734576FF7}"/>
            </a:ext>
          </a:extLst>
        </xdr:cNvPr>
        <xdr:cNvSpPr txBox="1"/>
      </xdr:nvSpPr>
      <xdr:spPr>
        <a:xfrm>
          <a:off x="6672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168995</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9333A711-6101-42E4-B2AF-143F71147D6D}"/>
            </a:ext>
          </a:extLst>
        </xdr:cNvPr>
        <xdr:cNvSpPr txBox="1"/>
      </xdr:nvSpPr>
      <xdr:spPr>
        <a:xfrm>
          <a:off x="9327095" y="1011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42037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232184EA-EA70-459D-B7BC-FB91D5BEA4F9}"/>
            </a:ext>
          </a:extLst>
        </xdr:cNvPr>
        <xdr:cNvSpPr txBox="1"/>
      </xdr:nvSpPr>
      <xdr:spPr>
        <a:xfrm>
          <a:off x="8450795" y="1015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67076</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B6ED174B-309F-4F11-8428-1543496E887C}"/>
            </a:ext>
          </a:extLst>
        </xdr:cNvPr>
        <xdr:cNvSpPr txBox="1"/>
      </xdr:nvSpPr>
      <xdr:spPr>
        <a:xfrm>
          <a:off x="7561795" y="1018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89343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397F8137-94BB-4E64-AB06-35E2FBDF29CD}"/>
            </a:ext>
          </a:extLst>
        </xdr:cNvPr>
        <xdr:cNvSpPr txBox="1"/>
      </xdr:nvSpPr>
      <xdr:spPr>
        <a:xfrm>
          <a:off x="6672795" y="1020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BBE3A400-ABFB-4FFE-9AFF-2769177637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3A1A30C-BBD4-4043-8968-FE5BE9A3046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81D182D-210B-4F96-A8A7-B1A381234B4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55A09C2-456F-4753-B865-028CD424F5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E1919F4-B257-44D3-A5A4-388A1B7447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72A36646-00D6-4ED6-ABE5-7E1CF2AAF11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17E3DEF-0570-4ECF-B8E6-C1C0A3F06A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6F8CB61-80EC-4C88-9BD8-6EFCE0B84F2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68E762A5-65A2-46B6-AB9D-5AF4590EE5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154D25E-C645-4007-9E15-F9E57728C6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9D27EC7-9BFE-4609-8EEF-B562E97ADE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D7E7EAEC-ADD9-48C6-9DEB-6C4E0B71A3A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D693CC62-4EBD-4DB5-86B1-B3D293C09A4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7DA14FF0-573C-4F95-9509-7439BC9D403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8627759-400A-49BE-9238-2886B460B64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40B2E3EA-8D8D-4C2A-A975-8A8F2AE60AB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1D6EBA40-53CD-4F9D-B9FA-8844BBF3D6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FAE35A3-E54E-42DA-BBF0-A6BC47FEC96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5F47B4C7-D5C7-48EF-BAEF-0AE6C084F8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0C39444-D1C5-432D-BE46-B374E5329ED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4756562-2E9B-43C9-8491-22E458B47B2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474F6A06-E101-4546-BF9D-C8222C5C90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4B2709C-A4EB-430B-BE32-26BAC2C922E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C7725B73-5803-4719-BD89-A649FFA3F26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1A204484-BF50-43E7-9F0F-15E4FC700C1D}"/>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DFFA3C63-7EEA-4539-A2FD-0367104FFC6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A7FCBF99-2F35-4731-A0BA-8E227631D56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9269630-B3E2-4C0F-A2D9-9FF20E9A85D2}"/>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DC1F1AA4-A8B4-4EAE-BC0F-821BA6FF739F}"/>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F112301-368A-4938-8798-426EAD413CEB}"/>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3FD9B86D-60C7-4B0B-9C07-3AF7C26A4A56}"/>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933D33FA-5C3C-4597-A641-A3C4CE20B882}"/>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4E6BC052-7A84-4385-88AB-31DAE397F57D}"/>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FF3E76A8-BE6C-447B-AAC8-3AB81FB5C854}"/>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047C9CB3-626F-4BB5-88FB-A2436C81B92D}"/>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7A192DF-D192-4D4A-893D-834B979AF4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BE8B6CB-87F6-4186-B68B-765A291948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3B1D8E9-F27D-4763-9827-059AFBBCBE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3945E2C-46F7-4C90-A881-DE197322C1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264A9E2-C800-47D9-BEB9-7522FF93AC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xdr:rowOff>
    </xdr:from>
    <xdr:to>
      <xdr:col>24</xdr:col>
      <xdr:colOff>114300</xdr:colOff>
      <xdr:row>84</xdr:row>
      <xdr:rowOff>117475</xdr:rowOff>
    </xdr:to>
    <xdr:sp macro="" textlink="">
      <xdr:nvSpPr>
        <xdr:cNvPr id="306" name="楕円 305">
          <a:extLst>
            <a:ext uri="{FF2B5EF4-FFF2-40B4-BE49-F238E27FC236}">
              <a16:creationId xmlns:a16="http://schemas.microsoft.com/office/drawing/2014/main" id="{7C33CFB1-70C6-4805-B7CB-2DB0E0ACDAE8}"/>
            </a:ext>
          </a:extLst>
        </xdr:cNvPr>
        <xdr:cNvSpPr/>
      </xdr:nvSpPr>
      <xdr:spPr>
        <a:xfrm>
          <a:off x="4584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165752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C67C0114-7281-42A7-9614-19644C97DC4E}"/>
            </a:ext>
          </a:extLst>
        </xdr:cNvPr>
        <xdr:cNvSpPr txBox="1"/>
      </xdr:nvSpPr>
      <xdr:spPr>
        <a:xfrm>
          <a:off x="4673600"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08" name="楕円 307">
          <a:extLst>
            <a:ext uri="{FF2B5EF4-FFF2-40B4-BE49-F238E27FC236}">
              <a16:creationId xmlns:a16="http://schemas.microsoft.com/office/drawing/2014/main" id="{13F7C0C0-929F-40EE-9E9A-9190E6A1A288}"/>
            </a:ext>
          </a:extLst>
        </xdr:cNvPr>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95250</xdr:rowOff>
    </xdr:to>
    <xdr:cxnSp macro="">
      <xdr:nvCxnSpPr>
        <xdr:cNvPr id="309" name="直線コネクタ 308">
          <a:extLst>
            <a:ext uri="{FF2B5EF4-FFF2-40B4-BE49-F238E27FC236}">
              <a16:creationId xmlns:a16="http://schemas.microsoft.com/office/drawing/2014/main" id="{7FFAF93A-5809-4DD4-AE72-C1620C9C2F96}"/>
            </a:ext>
          </a:extLst>
        </xdr:cNvPr>
        <xdr:cNvCxnSpPr/>
      </xdr:nvCxnSpPr>
      <xdr:spPr>
        <a:xfrm flipV="1">
          <a:off x="3797300" y="144684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17780</xdr:rowOff>
    </xdr:from>
    <xdr:to>
      <xdr:col>15</xdr:col>
      <xdr:colOff>101600</xdr:colOff>
      <xdr:row>84</xdr:row>
      <xdr:rowOff>119380</xdr:rowOff>
    </xdr:to>
    <xdr:sp macro="" textlink="">
      <xdr:nvSpPr>
        <xdr:cNvPr id="310" name="楕円 309">
          <a:extLst>
            <a:ext uri="{FF2B5EF4-FFF2-40B4-BE49-F238E27FC236}">
              <a16:creationId xmlns:a16="http://schemas.microsoft.com/office/drawing/2014/main" id="{9F3FCA4C-6EB6-4C66-BF0D-3E7192A4DB56}"/>
            </a:ext>
          </a:extLst>
        </xdr:cNvPr>
        <xdr:cNvSpPr/>
      </xdr:nvSpPr>
      <xdr:spPr>
        <a:xfrm>
          <a:off x="2857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68580</xdr:rowOff>
    </xdr:from>
    <xdr:to>
      <xdr:col>19</xdr:col>
      <xdr:colOff>177800</xdr:colOff>
      <xdr:row>84</xdr:row>
      <xdr:rowOff>95250</xdr:rowOff>
    </xdr:to>
    <xdr:cxnSp macro="">
      <xdr:nvCxnSpPr>
        <xdr:cNvPr id="311" name="直線コネクタ 310">
          <a:extLst>
            <a:ext uri="{FF2B5EF4-FFF2-40B4-BE49-F238E27FC236}">
              <a16:creationId xmlns:a16="http://schemas.microsoft.com/office/drawing/2014/main" id="{A8186889-1647-44A7-9289-CD41E665896C}"/>
            </a:ext>
          </a:extLst>
        </xdr:cNvPr>
        <xdr:cNvCxnSpPr/>
      </xdr:nvCxnSpPr>
      <xdr:spPr>
        <a:xfrm>
          <a:off x="2908300" y="14470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312" name="楕円 311">
          <a:extLst>
            <a:ext uri="{FF2B5EF4-FFF2-40B4-BE49-F238E27FC236}">
              <a16:creationId xmlns:a16="http://schemas.microsoft.com/office/drawing/2014/main" id="{F006DD1E-F626-4BA8-ABFA-0951785360AC}"/>
            </a:ext>
          </a:extLst>
        </xdr:cNvPr>
        <xdr:cNvSpPr/>
      </xdr:nvSpPr>
      <xdr:spPr>
        <a:xfrm>
          <a:off x="196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68580</xdr:rowOff>
    </xdr:to>
    <xdr:cxnSp macro="">
      <xdr:nvCxnSpPr>
        <xdr:cNvPr id="313" name="直線コネクタ 312">
          <a:extLst>
            <a:ext uri="{FF2B5EF4-FFF2-40B4-BE49-F238E27FC236}">
              <a16:creationId xmlns:a16="http://schemas.microsoft.com/office/drawing/2014/main" id="{5CE5DF3F-953F-476A-9368-76420489D504}"/>
            </a:ext>
          </a:extLst>
        </xdr:cNvPr>
        <xdr:cNvCxnSpPr/>
      </xdr:nvCxnSpPr>
      <xdr:spPr>
        <a:xfrm>
          <a:off x="2019300" y="144437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133986</xdr:rowOff>
    </xdr:from>
    <xdr:to>
      <xdr:col>6</xdr:col>
      <xdr:colOff>38100</xdr:colOff>
      <xdr:row>84</xdr:row>
      <xdr:rowOff>64136</xdr:rowOff>
    </xdr:to>
    <xdr:sp macro="" textlink="">
      <xdr:nvSpPr>
        <xdr:cNvPr id="314" name="楕円 313">
          <a:extLst>
            <a:ext uri="{FF2B5EF4-FFF2-40B4-BE49-F238E27FC236}">
              <a16:creationId xmlns:a16="http://schemas.microsoft.com/office/drawing/2014/main" id="{2C9C9AD0-9A18-4DDB-B9DD-61629EBCCCA7}"/>
            </a:ext>
          </a:extLst>
        </xdr:cNvPr>
        <xdr:cNvSpPr/>
      </xdr:nvSpPr>
      <xdr:spPr>
        <a:xfrm>
          <a:off x="107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13336</xdr:rowOff>
    </xdr:from>
    <xdr:to>
      <xdr:col>10</xdr:col>
      <xdr:colOff>114300</xdr:colOff>
      <xdr:row>84</xdr:row>
      <xdr:rowOff>41911</xdr:rowOff>
    </xdr:to>
    <xdr:cxnSp macro="">
      <xdr:nvCxnSpPr>
        <xdr:cNvPr id="315" name="直線コネクタ 314">
          <a:extLst>
            <a:ext uri="{FF2B5EF4-FFF2-40B4-BE49-F238E27FC236}">
              <a16:creationId xmlns:a16="http://schemas.microsoft.com/office/drawing/2014/main" id="{9A759D6A-E1FE-489D-81FC-2C78B8FFFDF2}"/>
            </a:ext>
          </a:extLst>
        </xdr:cNvPr>
        <xdr:cNvCxnSpPr/>
      </xdr:nvCxnSpPr>
      <xdr:spPr>
        <a:xfrm>
          <a:off x="1130300" y="144151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a:extLst>
            <a:ext uri="{FF2B5EF4-FFF2-40B4-BE49-F238E27FC236}">
              <a16:creationId xmlns:a16="http://schemas.microsoft.com/office/drawing/2014/main" id="{A4F27664-8B58-4E56-A6B2-1F41E303AFF2}"/>
            </a:ext>
          </a:extLst>
        </xdr:cNvPr>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a:extLst>
            <a:ext uri="{FF2B5EF4-FFF2-40B4-BE49-F238E27FC236}">
              <a16:creationId xmlns:a16="http://schemas.microsoft.com/office/drawing/2014/main" id="{3CC05DBD-E01C-4C10-B12C-3FE180820727}"/>
            </a:ext>
          </a:extLst>
        </xdr:cNvPr>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a:extLst>
            <a:ext uri="{FF2B5EF4-FFF2-40B4-BE49-F238E27FC236}">
              <a16:creationId xmlns:a16="http://schemas.microsoft.com/office/drawing/2014/main" id="{8D083E32-34F1-4409-8807-1CB58989605A}"/>
            </a:ext>
          </a:extLst>
        </xdr:cNvPr>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a:extLst>
            <a:ext uri="{FF2B5EF4-FFF2-40B4-BE49-F238E27FC236}">
              <a16:creationId xmlns:a16="http://schemas.microsoft.com/office/drawing/2014/main" id="{2AAEBAA9-5FFA-42B1-977D-8C342E202F32}"/>
            </a:ext>
          </a:extLst>
        </xdr:cNvPr>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20" name="n_1mainValue【公営住宅】&#10;有形固定資産減価償却率">
          <a:extLst>
            <a:ext uri="{FF2B5EF4-FFF2-40B4-BE49-F238E27FC236}">
              <a16:creationId xmlns:a16="http://schemas.microsoft.com/office/drawing/2014/main" id="{A9A54826-B833-42FC-9E0A-947E0E995E8A}"/>
            </a:ext>
          </a:extLst>
        </xdr:cNvPr>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110507</xdr:rowOff>
    </xdr:from>
    <xdr:ext cx="405111" cy="259045"/>
    <xdr:sp macro="" textlink="">
      <xdr:nvSpPr>
        <xdr:cNvPr id="321" name="n_2mainValue【公営住宅】&#10;有形固定資産減価償却率">
          <a:extLst>
            <a:ext uri="{FF2B5EF4-FFF2-40B4-BE49-F238E27FC236}">
              <a16:creationId xmlns:a16="http://schemas.microsoft.com/office/drawing/2014/main" id="{5D5AE72B-FD2B-4F84-8837-38B30112DEA4}"/>
            </a:ext>
          </a:extLst>
        </xdr:cNvPr>
        <xdr:cNvSpPr txBox="1"/>
      </xdr:nvSpPr>
      <xdr:spPr>
        <a:xfrm>
          <a:off x="2705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322" name="n_3mainValue【公営住宅】&#10;有形固定資産減価償却率">
          <a:extLst>
            <a:ext uri="{FF2B5EF4-FFF2-40B4-BE49-F238E27FC236}">
              <a16:creationId xmlns:a16="http://schemas.microsoft.com/office/drawing/2014/main" id="{5522A20F-C242-43FF-B656-9E2A743771A6}"/>
            </a:ext>
          </a:extLst>
        </xdr:cNvPr>
        <xdr:cNvSpPr txBox="1"/>
      </xdr:nvSpPr>
      <xdr:spPr>
        <a:xfrm>
          <a:off x="1816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55263</xdr:rowOff>
    </xdr:from>
    <xdr:ext cx="405111" cy="259045"/>
    <xdr:sp macro="" textlink="">
      <xdr:nvSpPr>
        <xdr:cNvPr id="323" name="n_4mainValue【公営住宅】&#10;有形固定資産減価償却率">
          <a:extLst>
            <a:ext uri="{FF2B5EF4-FFF2-40B4-BE49-F238E27FC236}">
              <a16:creationId xmlns:a16="http://schemas.microsoft.com/office/drawing/2014/main" id="{B987F3ED-8DC8-417B-8E7B-14DA739A62E4}"/>
            </a:ext>
          </a:extLst>
        </xdr:cNvPr>
        <xdr:cNvSpPr txBox="1"/>
      </xdr:nvSpPr>
      <xdr:spPr>
        <a:xfrm>
          <a:off x="927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098D9DD-E4E7-4CB2-BC4F-4ED83D0BB27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B190C36-2F17-45FC-9C24-7F29EEEF60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B02F1C2-0CFC-4AE7-A827-CB86AA88F2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4D86B5FB-1F82-44C3-856D-DCADCD17B55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42E45BD8-AC34-4F82-8581-F0434C35E1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7DBFC66-C910-40F9-8B78-93E67747B25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F6867B86-49B9-49A6-A080-3692EBF89E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694D8ED0-A5AA-49CF-851F-4D6043C855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5C3946C-1F8F-4F12-BCFD-4CEA3FC2FD4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E0CE9AB-F4CC-404F-8E1A-3FC463C264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3F52C1ED-D2B8-4D3A-A8C9-E92C8B6DAB3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F8A4FA4A-7040-4667-B7D9-8E1A356D152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4D921814-96A8-4DEC-990A-08B83EF99D0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D0C9C49C-9EFA-45CC-A907-5DCE763F2D41}"/>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6F8F0973-9125-41D6-942E-B4501297AFE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2FEAB4C6-9455-4340-9B04-D3B5052F894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9477E6A-EE12-4C4E-A636-B87E8716A18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CF7AC356-F789-46A0-8459-CC4FCED7BDCD}"/>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7919A761-9F2B-4CF9-80AB-AB2C392FD61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CBD0F4BD-5870-4F4A-9B7F-EB96A14844E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DF02B6A7-0F0E-4569-96D2-90BB5A81F3B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4CF6381-4C08-41FE-9903-72313F83E3C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916F0AD-8D3F-43B9-BE4C-FDA86D2F42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376EB85B-ABAA-4B2F-8A6F-B9B0E8AAA6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B89A101-F23E-4946-8D7D-75F2A969DD6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6D4A18AA-4E30-4D26-B3ED-8435BDFD738D}"/>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8A29B86-00E8-4A86-BD60-E0263925B471}"/>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ABE5DACE-5622-45A6-A292-62CC605F564D}"/>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EC79A315-14DA-4AF6-A2D8-7A8A0C57FE44}"/>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79E5EDC3-8FCC-4621-9F87-69F30D5E5675}"/>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a:extLst>
            <a:ext uri="{FF2B5EF4-FFF2-40B4-BE49-F238E27FC236}">
              <a16:creationId xmlns:a16="http://schemas.microsoft.com/office/drawing/2014/main" id="{4B101136-900C-471A-AAB1-6506C54BF6B5}"/>
            </a:ext>
          </a:extLst>
        </xdr:cNvPr>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5705D9A3-2A98-4695-88F2-F245AFF22647}"/>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6F8086D4-0B19-40CC-9233-FE7830866FB9}"/>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82778E4E-3DA2-4502-B11D-AE11EBC59680}"/>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A5CC4674-6112-4BDE-86B8-4D9B5E8F8943}"/>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67EC763D-57CA-48E8-B2A4-5FA3312620BA}"/>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2B8FBC6-FAA3-43EF-AEB8-66351D6F86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78FCA72-AD26-40B7-AAF6-07C67E9543C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126D227-A18C-47FD-8407-FE5416D319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4FE5144-4DA8-4189-91EC-FCD5D18375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09CEF48-DA66-44A9-BAE6-E887627F30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31322</xdr:rowOff>
    </xdr:from>
    <xdr:to>
      <xdr:col>55</xdr:col>
      <xdr:colOff>50800</xdr:colOff>
      <xdr:row>86</xdr:row>
      <xdr:rowOff>132922</xdr:rowOff>
    </xdr:to>
    <xdr:sp macro="" textlink="">
      <xdr:nvSpPr>
        <xdr:cNvPr id="365" name="楕円 364">
          <a:extLst>
            <a:ext uri="{FF2B5EF4-FFF2-40B4-BE49-F238E27FC236}">
              <a16:creationId xmlns:a16="http://schemas.microsoft.com/office/drawing/2014/main" id="{C208CBC9-876B-495E-8867-78799B5B785A}"/>
            </a:ext>
          </a:extLst>
        </xdr:cNvPr>
        <xdr:cNvSpPr/>
      </xdr:nvSpPr>
      <xdr:spPr>
        <a:xfrm>
          <a:off x="10426700" y="1477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162149</xdr:rowOff>
    </xdr:from>
    <xdr:ext cx="469744" cy="259045"/>
    <xdr:sp macro="" textlink="">
      <xdr:nvSpPr>
        <xdr:cNvPr id="366" name="【公営住宅】&#10;一人当たり面積該当値テキスト">
          <a:extLst>
            <a:ext uri="{FF2B5EF4-FFF2-40B4-BE49-F238E27FC236}">
              <a16:creationId xmlns:a16="http://schemas.microsoft.com/office/drawing/2014/main" id="{B4486B9A-41D0-44C4-A8DE-EC5C3F2C7248}"/>
            </a:ext>
          </a:extLst>
        </xdr:cNvPr>
        <xdr:cNvSpPr txBox="1"/>
      </xdr:nvSpPr>
      <xdr:spPr>
        <a:xfrm>
          <a:off x="10515600" y="1456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38768</xdr:rowOff>
    </xdr:from>
    <xdr:to>
      <xdr:col>50</xdr:col>
      <xdr:colOff>165100</xdr:colOff>
      <xdr:row>86</xdr:row>
      <xdr:rowOff>140368</xdr:rowOff>
    </xdr:to>
    <xdr:sp macro="" textlink="">
      <xdr:nvSpPr>
        <xdr:cNvPr id="367" name="楕円 366">
          <a:extLst>
            <a:ext uri="{FF2B5EF4-FFF2-40B4-BE49-F238E27FC236}">
              <a16:creationId xmlns:a16="http://schemas.microsoft.com/office/drawing/2014/main" id="{56475B2E-A0C9-4314-A983-BFAAF81427BF}"/>
            </a:ext>
          </a:extLst>
        </xdr:cNvPr>
        <xdr:cNvSpPr/>
      </xdr:nvSpPr>
      <xdr:spPr>
        <a:xfrm>
          <a:off x="9588500" y="14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82122</xdr:rowOff>
    </xdr:from>
    <xdr:to>
      <xdr:col>55</xdr:col>
      <xdr:colOff>0</xdr:colOff>
      <xdr:row>86</xdr:row>
      <xdr:rowOff>89568</xdr:rowOff>
    </xdr:to>
    <xdr:cxnSp macro="">
      <xdr:nvCxnSpPr>
        <xdr:cNvPr id="368" name="直線コネクタ 367">
          <a:extLst>
            <a:ext uri="{FF2B5EF4-FFF2-40B4-BE49-F238E27FC236}">
              <a16:creationId xmlns:a16="http://schemas.microsoft.com/office/drawing/2014/main" id="{508E12E9-CA48-4F9D-97F8-5E0F1FF46C81}"/>
            </a:ext>
          </a:extLst>
        </xdr:cNvPr>
        <xdr:cNvCxnSpPr/>
      </xdr:nvCxnSpPr>
      <xdr:spPr>
        <a:xfrm flipV="1">
          <a:off x="9639300" y="14826822"/>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36416</xdr:rowOff>
    </xdr:from>
    <xdr:to>
      <xdr:col>46</xdr:col>
      <xdr:colOff>38100</xdr:colOff>
      <xdr:row>86</xdr:row>
      <xdr:rowOff>138016</xdr:rowOff>
    </xdr:to>
    <xdr:sp macro="" textlink="">
      <xdr:nvSpPr>
        <xdr:cNvPr id="369" name="楕円 368">
          <a:extLst>
            <a:ext uri="{FF2B5EF4-FFF2-40B4-BE49-F238E27FC236}">
              <a16:creationId xmlns:a16="http://schemas.microsoft.com/office/drawing/2014/main" id="{B8AFC8DC-E8A8-47D2-8E69-4A9C4C00F0F3}"/>
            </a:ext>
          </a:extLst>
        </xdr:cNvPr>
        <xdr:cNvSpPr/>
      </xdr:nvSpPr>
      <xdr:spPr>
        <a:xfrm>
          <a:off x="8699500" y="147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87216</xdr:rowOff>
    </xdr:from>
    <xdr:to>
      <xdr:col>50</xdr:col>
      <xdr:colOff>114300</xdr:colOff>
      <xdr:row>86</xdr:row>
      <xdr:rowOff>89568</xdr:rowOff>
    </xdr:to>
    <xdr:cxnSp macro="">
      <xdr:nvCxnSpPr>
        <xdr:cNvPr id="370" name="直線コネクタ 369">
          <a:extLst>
            <a:ext uri="{FF2B5EF4-FFF2-40B4-BE49-F238E27FC236}">
              <a16:creationId xmlns:a16="http://schemas.microsoft.com/office/drawing/2014/main" id="{CCE5DEB1-A7A6-4675-891E-84903DCBA692}"/>
            </a:ext>
          </a:extLst>
        </xdr:cNvPr>
        <xdr:cNvCxnSpPr/>
      </xdr:nvCxnSpPr>
      <xdr:spPr>
        <a:xfrm>
          <a:off x="8750300" y="1483191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37331</xdr:rowOff>
    </xdr:from>
    <xdr:to>
      <xdr:col>41</xdr:col>
      <xdr:colOff>101600</xdr:colOff>
      <xdr:row>86</xdr:row>
      <xdr:rowOff>138931</xdr:rowOff>
    </xdr:to>
    <xdr:sp macro="" textlink="">
      <xdr:nvSpPr>
        <xdr:cNvPr id="371" name="楕円 370">
          <a:extLst>
            <a:ext uri="{FF2B5EF4-FFF2-40B4-BE49-F238E27FC236}">
              <a16:creationId xmlns:a16="http://schemas.microsoft.com/office/drawing/2014/main" id="{BF8F2677-AFE4-4D04-8DDD-84ED0781180F}"/>
            </a:ext>
          </a:extLst>
        </xdr:cNvPr>
        <xdr:cNvSpPr/>
      </xdr:nvSpPr>
      <xdr:spPr>
        <a:xfrm>
          <a:off x="7810500" y="147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87216</xdr:rowOff>
    </xdr:from>
    <xdr:to>
      <xdr:col>45</xdr:col>
      <xdr:colOff>177800</xdr:colOff>
      <xdr:row>86</xdr:row>
      <xdr:rowOff>88131</xdr:rowOff>
    </xdr:to>
    <xdr:cxnSp macro="">
      <xdr:nvCxnSpPr>
        <xdr:cNvPr id="372" name="直線コネクタ 371">
          <a:extLst>
            <a:ext uri="{FF2B5EF4-FFF2-40B4-BE49-F238E27FC236}">
              <a16:creationId xmlns:a16="http://schemas.microsoft.com/office/drawing/2014/main" id="{819A98BF-5AF5-4C18-8932-7073CEAE56DA}"/>
            </a:ext>
          </a:extLst>
        </xdr:cNvPr>
        <xdr:cNvCxnSpPr/>
      </xdr:nvCxnSpPr>
      <xdr:spPr>
        <a:xfrm flipV="1">
          <a:off x="7861300" y="1483191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39519</xdr:rowOff>
    </xdr:from>
    <xdr:to>
      <xdr:col>36</xdr:col>
      <xdr:colOff>165100</xdr:colOff>
      <xdr:row>86</xdr:row>
      <xdr:rowOff>141119</xdr:rowOff>
    </xdr:to>
    <xdr:sp macro="" textlink="">
      <xdr:nvSpPr>
        <xdr:cNvPr id="373" name="楕円 372">
          <a:extLst>
            <a:ext uri="{FF2B5EF4-FFF2-40B4-BE49-F238E27FC236}">
              <a16:creationId xmlns:a16="http://schemas.microsoft.com/office/drawing/2014/main" id="{1F8E6FC8-AE8D-4BDE-A73F-D372E22A1D99}"/>
            </a:ext>
          </a:extLst>
        </xdr:cNvPr>
        <xdr:cNvSpPr/>
      </xdr:nvSpPr>
      <xdr:spPr>
        <a:xfrm>
          <a:off x="6921500" y="147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88131</xdr:rowOff>
    </xdr:from>
    <xdr:to>
      <xdr:col>41</xdr:col>
      <xdr:colOff>50800</xdr:colOff>
      <xdr:row>86</xdr:row>
      <xdr:rowOff>90319</xdr:rowOff>
    </xdr:to>
    <xdr:cxnSp macro="">
      <xdr:nvCxnSpPr>
        <xdr:cNvPr id="374" name="直線コネクタ 373">
          <a:extLst>
            <a:ext uri="{FF2B5EF4-FFF2-40B4-BE49-F238E27FC236}">
              <a16:creationId xmlns:a16="http://schemas.microsoft.com/office/drawing/2014/main" id="{DC442266-1B08-4B8A-B436-2D774DDAFED9}"/>
            </a:ext>
          </a:extLst>
        </xdr:cNvPr>
        <xdr:cNvCxnSpPr/>
      </xdr:nvCxnSpPr>
      <xdr:spPr>
        <a:xfrm flipV="1">
          <a:off x="6972300" y="14832831"/>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a:extLst>
            <a:ext uri="{FF2B5EF4-FFF2-40B4-BE49-F238E27FC236}">
              <a16:creationId xmlns:a16="http://schemas.microsoft.com/office/drawing/2014/main" id="{FB3B3726-F1D2-4002-87FE-52A1776BA8E3}"/>
            </a:ext>
          </a:extLst>
        </xdr:cNvPr>
        <xdr:cNvSpPr txBox="1"/>
      </xdr:nvSpPr>
      <xdr:spPr>
        <a:xfrm>
          <a:off x="9391727" y="1454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a:extLst>
            <a:ext uri="{FF2B5EF4-FFF2-40B4-BE49-F238E27FC236}">
              <a16:creationId xmlns:a16="http://schemas.microsoft.com/office/drawing/2014/main" id="{59502DAC-FF01-480D-8776-FB66DFBC9F2D}"/>
            </a:ext>
          </a:extLst>
        </xdr:cNvPr>
        <xdr:cNvSpPr txBox="1"/>
      </xdr:nvSpPr>
      <xdr:spPr>
        <a:xfrm>
          <a:off x="8515427" y="1454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a:extLst>
            <a:ext uri="{FF2B5EF4-FFF2-40B4-BE49-F238E27FC236}">
              <a16:creationId xmlns:a16="http://schemas.microsoft.com/office/drawing/2014/main" id="{0BF7EFA2-394B-42C9-A44E-F5E0D356A986}"/>
            </a:ext>
          </a:extLst>
        </xdr:cNvPr>
        <xdr:cNvSpPr txBox="1"/>
      </xdr:nvSpPr>
      <xdr:spPr>
        <a:xfrm>
          <a:off x="7626427" y="145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a:extLst>
            <a:ext uri="{FF2B5EF4-FFF2-40B4-BE49-F238E27FC236}">
              <a16:creationId xmlns:a16="http://schemas.microsoft.com/office/drawing/2014/main" id="{1F9D1F77-2FA1-40CB-BBC3-84B2D388008E}"/>
            </a:ext>
          </a:extLst>
        </xdr:cNvPr>
        <xdr:cNvSpPr txBox="1"/>
      </xdr:nvSpPr>
      <xdr:spPr>
        <a:xfrm>
          <a:off x="6737427" y="1454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131495</xdr:rowOff>
    </xdr:from>
    <xdr:ext cx="469744" cy="259045"/>
    <xdr:sp macro="" textlink="">
      <xdr:nvSpPr>
        <xdr:cNvPr id="379" name="n_1mainValue【公営住宅】&#10;一人当たり面積">
          <a:extLst>
            <a:ext uri="{FF2B5EF4-FFF2-40B4-BE49-F238E27FC236}">
              <a16:creationId xmlns:a16="http://schemas.microsoft.com/office/drawing/2014/main" id="{8C5FCEB2-C775-4CA3-99FD-92C5CA584F8B}"/>
            </a:ext>
          </a:extLst>
        </xdr:cNvPr>
        <xdr:cNvSpPr txBox="1"/>
      </xdr:nvSpPr>
      <xdr:spPr>
        <a:xfrm>
          <a:off x="9391727" y="14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129143</xdr:rowOff>
    </xdr:from>
    <xdr:ext cx="469744" cy="259045"/>
    <xdr:sp macro="" textlink="">
      <xdr:nvSpPr>
        <xdr:cNvPr id="380" name="n_2mainValue【公営住宅】&#10;一人当たり面積">
          <a:extLst>
            <a:ext uri="{FF2B5EF4-FFF2-40B4-BE49-F238E27FC236}">
              <a16:creationId xmlns:a16="http://schemas.microsoft.com/office/drawing/2014/main" id="{026629F6-DBAB-46D9-8A37-B466F94EDAA0}"/>
            </a:ext>
          </a:extLst>
        </xdr:cNvPr>
        <xdr:cNvSpPr txBox="1"/>
      </xdr:nvSpPr>
      <xdr:spPr>
        <a:xfrm>
          <a:off x="8515427" y="1487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130058</xdr:rowOff>
    </xdr:from>
    <xdr:ext cx="469744" cy="259045"/>
    <xdr:sp macro="" textlink="">
      <xdr:nvSpPr>
        <xdr:cNvPr id="381" name="n_3mainValue【公営住宅】&#10;一人当たり面積">
          <a:extLst>
            <a:ext uri="{FF2B5EF4-FFF2-40B4-BE49-F238E27FC236}">
              <a16:creationId xmlns:a16="http://schemas.microsoft.com/office/drawing/2014/main" id="{EBA564C0-3818-44CF-9CA9-036333A7ADA0}"/>
            </a:ext>
          </a:extLst>
        </xdr:cNvPr>
        <xdr:cNvSpPr txBox="1"/>
      </xdr:nvSpPr>
      <xdr:spPr>
        <a:xfrm>
          <a:off x="7626427" y="148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132246</xdr:rowOff>
    </xdr:from>
    <xdr:ext cx="469744" cy="259045"/>
    <xdr:sp macro="" textlink="">
      <xdr:nvSpPr>
        <xdr:cNvPr id="382" name="n_4mainValue【公営住宅】&#10;一人当たり面積">
          <a:extLst>
            <a:ext uri="{FF2B5EF4-FFF2-40B4-BE49-F238E27FC236}">
              <a16:creationId xmlns:a16="http://schemas.microsoft.com/office/drawing/2014/main" id="{9AF72358-A232-4FA7-AAED-934097548A8D}"/>
            </a:ext>
          </a:extLst>
        </xdr:cNvPr>
        <xdr:cNvSpPr txBox="1"/>
      </xdr:nvSpPr>
      <xdr:spPr>
        <a:xfrm>
          <a:off x="6737427" y="1487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1E50BBFC-4888-41C6-9919-84D724AFDB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FFCA695C-B64C-4144-8DF7-70E5A93B09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1FEC9ED8-340F-4EA1-BC1E-84D89BD55F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30EA2CD9-E6BC-4C9D-9C8C-E23EBCD15C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E73C5C3B-EAD3-4D88-B28D-72BEF4B539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83EF998B-D449-48E5-9DC9-E752A589C6C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AED16726-9F45-413A-BCB5-0DF1E1E5AE9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7EA9C815-DC83-4919-B4E6-91A989235F5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9B2175A4-2193-40BD-92F5-76AFCD2B7A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5574A704-1C86-4478-A099-9A9EF7E3E73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2A3DD06A-06DE-442B-B4B1-7754782EC5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857A4FE1-E97B-423D-86A7-A83B419544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A092167D-FBD2-4EC4-BEE2-12D2B022C0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DBD8EF81-6166-4BDF-9C65-9BC36AFFECB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A9B61C74-126A-4856-A243-FCC1B2F4DE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ADEA3059-8EEE-4542-98E6-A97B9C93D00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71C2EF9F-6316-44A5-A65B-06899C5C91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AB5D46E0-57C7-41EF-8646-47251DAB36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600EDD66-2701-4F95-8AB0-9A487ED7F1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F4AB7777-2830-4235-BD99-3EB5178B5C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2ADA1447-F067-43CF-B1EA-118654DC30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73C4FF6B-9ECB-49BF-8682-05E2DC468E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4241128C-D317-452B-9B6A-A68FD020C8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35CB921D-C8C1-48CC-AA0A-CD2A37A3C4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DFEF256D-1AEA-45A5-85A8-61FDC2DE987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5572F9F4-FF90-4487-AA52-521F9BE0E4D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F4D58FD-889F-4B0F-B1CF-CD019424C57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a:extLst>
            <a:ext uri="{FF2B5EF4-FFF2-40B4-BE49-F238E27FC236}">
              <a16:creationId xmlns:a16="http://schemas.microsoft.com/office/drawing/2014/main" id="{423D3056-5F97-4B01-A982-775B27AE541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a:extLst>
            <a:ext uri="{FF2B5EF4-FFF2-40B4-BE49-F238E27FC236}">
              <a16:creationId xmlns:a16="http://schemas.microsoft.com/office/drawing/2014/main" id="{0FC0456C-4773-489C-AD63-02DE66B50CA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a:extLst>
            <a:ext uri="{FF2B5EF4-FFF2-40B4-BE49-F238E27FC236}">
              <a16:creationId xmlns:a16="http://schemas.microsoft.com/office/drawing/2014/main" id="{ED7DC099-A30A-451C-94BE-E592F92DE67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a:extLst>
            <a:ext uri="{FF2B5EF4-FFF2-40B4-BE49-F238E27FC236}">
              <a16:creationId xmlns:a16="http://schemas.microsoft.com/office/drawing/2014/main" id="{DADD35D8-84EE-495F-A244-965AFD0F771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a:extLst>
            <a:ext uri="{FF2B5EF4-FFF2-40B4-BE49-F238E27FC236}">
              <a16:creationId xmlns:a16="http://schemas.microsoft.com/office/drawing/2014/main" id="{A7543BB9-8514-4B2D-8292-B8398467165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a:extLst>
            <a:ext uri="{FF2B5EF4-FFF2-40B4-BE49-F238E27FC236}">
              <a16:creationId xmlns:a16="http://schemas.microsoft.com/office/drawing/2014/main" id="{096B3950-909A-46B2-BFF7-DBB8B8A61DE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a:extLst>
            <a:ext uri="{FF2B5EF4-FFF2-40B4-BE49-F238E27FC236}">
              <a16:creationId xmlns:a16="http://schemas.microsoft.com/office/drawing/2014/main" id="{E8C340FB-BE69-443C-BAB5-DAC93803E9F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a:extLst>
            <a:ext uri="{FF2B5EF4-FFF2-40B4-BE49-F238E27FC236}">
              <a16:creationId xmlns:a16="http://schemas.microsoft.com/office/drawing/2014/main" id="{BB8F3BB9-44EC-4F16-B047-C366E6A287D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a:extLst>
            <a:ext uri="{FF2B5EF4-FFF2-40B4-BE49-F238E27FC236}">
              <a16:creationId xmlns:a16="http://schemas.microsoft.com/office/drawing/2014/main" id="{5FF0C280-9084-484A-B470-97A0ACDA216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a:extLst>
            <a:ext uri="{FF2B5EF4-FFF2-40B4-BE49-F238E27FC236}">
              <a16:creationId xmlns:a16="http://schemas.microsoft.com/office/drawing/2014/main" id="{F6887FC9-9784-4E49-8563-FF5825945CA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a:extLst>
            <a:ext uri="{FF2B5EF4-FFF2-40B4-BE49-F238E27FC236}">
              <a16:creationId xmlns:a16="http://schemas.microsoft.com/office/drawing/2014/main" id="{C9E29EDA-0E71-46EA-B80D-580B67C4389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a:extLst>
            <a:ext uri="{FF2B5EF4-FFF2-40B4-BE49-F238E27FC236}">
              <a16:creationId xmlns:a16="http://schemas.microsoft.com/office/drawing/2014/main" id="{7BD48C3A-F587-4CB0-A331-93C66F1A0C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21FAD1FA-A864-4810-9340-0C93B6B5E7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a:extLst>
            <a:ext uri="{FF2B5EF4-FFF2-40B4-BE49-F238E27FC236}">
              <a16:creationId xmlns:a16="http://schemas.microsoft.com/office/drawing/2014/main" id="{E7816DBF-F5CB-4832-9C36-CFA4577F6E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a:extLst>
            <a:ext uri="{FF2B5EF4-FFF2-40B4-BE49-F238E27FC236}">
              <a16:creationId xmlns:a16="http://schemas.microsoft.com/office/drawing/2014/main" id="{E6D2F2EF-D17D-45E2-B968-9DDD54E1AC6F}"/>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a:extLst>
            <a:ext uri="{FF2B5EF4-FFF2-40B4-BE49-F238E27FC236}">
              <a16:creationId xmlns:a16="http://schemas.microsoft.com/office/drawing/2014/main" id="{21CAA518-7878-4F37-9D4D-D362C3CAC4E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a:extLst>
            <a:ext uri="{FF2B5EF4-FFF2-40B4-BE49-F238E27FC236}">
              <a16:creationId xmlns:a16="http://schemas.microsoft.com/office/drawing/2014/main" id="{42DCD2C6-7C7E-4F76-B26A-7E6EB80DC48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a:extLst>
            <a:ext uri="{FF2B5EF4-FFF2-40B4-BE49-F238E27FC236}">
              <a16:creationId xmlns:a16="http://schemas.microsoft.com/office/drawing/2014/main" id="{DBAF5ED6-F659-45E3-9390-32C550AC3FF7}"/>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5057A408-68A5-4A7E-A78C-AE8DF98550D3}"/>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429" name="【認定こども園・幼稚園・保育所】&#10;有形固定資産減価償却率平均値テキスト">
          <a:extLst>
            <a:ext uri="{FF2B5EF4-FFF2-40B4-BE49-F238E27FC236}">
              <a16:creationId xmlns:a16="http://schemas.microsoft.com/office/drawing/2014/main" id="{E5EC6C31-D6C0-4462-A0F2-DB56FF772E4E}"/>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a:extLst>
            <a:ext uri="{FF2B5EF4-FFF2-40B4-BE49-F238E27FC236}">
              <a16:creationId xmlns:a16="http://schemas.microsoft.com/office/drawing/2014/main" id="{04B940F0-CA8D-430A-BDF6-DFBE35FF60ED}"/>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a:extLst>
            <a:ext uri="{FF2B5EF4-FFF2-40B4-BE49-F238E27FC236}">
              <a16:creationId xmlns:a16="http://schemas.microsoft.com/office/drawing/2014/main" id="{C8BD10F7-DA74-4E77-83B8-49ECFDBCAAC7}"/>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a:extLst>
            <a:ext uri="{FF2B5EF4-FFF2-40B4-BE49-F238E27FC236}">
              <a16:creationId xmlns:a16="http://schemas.microsoft.com/office/drawing/2014/main" id="{9F230E38-D587-4D18-A667-27E30510A7DA}"/>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a:extLst>
            <a:ext uri="{FF2B5EF4-FFF2-40B4-BE49-F238E27FC236}">
              <a16:creationId xmlns:a16="http://schemas.microsoft.com/office/drawing/2014/main" id="{2B05ED56-0BD9-4A0B-9C53-334752597D69}"/>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a:extLst>
            <a:ext uri="{FF2B5EF4-FFF2-40B4-BE49-F238E27FC236}">
              <a16:creationId xmlns:a16="http://schemas.microsoft.com/office/drawing/2014/main" id="{99E0BA8E-8993-427F-84EF-3879A9DD0409}"/>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21D9AD0-4838-40B3-8032-3CC8D9665EE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7AE5EDF-2A6F-454A-901D-44B5A69309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10B298E7-9B19-4B24-A39D-F6D8A1E5650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D7C3E88-27D0-45CE-9ED9-8FDD4E9299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5D72AA9-BA31-4BA5-800F-B06EEDFBD3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440" name="楕円 439">
          <a:extLst>
            <a:ext uri="{FF2B5EF4-FFF2-40B4-BE49-F238E27FC236}">
              <a16:creationId xmlns:a16="http://schemas.microsoft.com/office/drawing/2014/main" id="{5A56A088-C2EF-4168-9EFB-0F83652B52E4}"/>
            </a:ext>
          </a:extLst>
        </xdr:cNvPr>
        <xdr:cNvSpPr/>
      </xdr:nvSpPr>
      <xdr:spPr>
        <a:xfrm>
          <a:off x="16268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127924</xdr:rowOff>
    </xdr:from>
    <xdr:ext cx="405111" cy="259045"/>
    <xdr:sp macro="" textlink="">
      <xdr:nvSpPr>
        <xdr:cNvPr id="441" name="【認定こども園・幼稚園・保育所】&#10;有形固定資産減価償却率該当値テキスト">
          <a:extLst>
            <a:ext uri="{FF2B5EF4-FFF2-40B4-BE49-F238E27FC236}">
              <a16:creationId xmlns:a16="http://schemas.microsoft.com/office/drawing/2014/main" id="{B929C35D-9493-4B7E-B2DC-B948E4B528BB}"/>
            </a:ext>
          </a:extLst>
        </xdr:cNvPr>
        <xdr:cNvSpPr txBox="1"/>
      </xdr:nvSpPr>
      <xdr:spPr>
        <a:xfrm>
          <a:off x="16357600"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126637</xdr:rowOff>
    </xdr:from>
    <xdr:to>
      <xdr:col>81</xdr:col>
      <xdr:colOff>101600</xdr:colOff>
      <xdr:row>41</xdr:row>
      <xdr:rowOff>56787</xdr:rowOff>
    </xdr:to>
    <xdr:sp macro="" textlink="">
      <xdr:nvSpPr>
        <xdr:cNvPr id="442" name="楕円 441">
          <a:extLst>
            <a:ext uri="{FF2B5EF4-FFF2-40B4-BE49-F238E27FC236}">
              <a16:creationId xmlns:a16="http://schemas.microsoft.com/office/drawing/2014/main" id="{EE20923E-4614-4F9D-AF94-C9E1CBF81FE0}"/>
            </a:ext>
          </a:extLst>
        </xdr:cNvPr>
        <xdr:cNvSpPr/>
      </xdr:nvSpPr>
      <xdr:spPr>
        <a:xfrm>
          <a:off x="15430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xdr:rowOff>
    </xdr:from>
    <xdr:to>
      <xdr:col>85</xdr:col>
      <xdr:colOff>127000</xdr:colOff>
      <xdr:row>41</xdr:row>
      <xdr:rowOff>28847</xdr:rowOff>
    </xdr:to>
    <xdr:cxnSp macro="">
      <xdr:nvCxnSpPr>
        <xdr:cNvPr id="443" name="直線コネクタ 442">
          <a:extLst>
            <a:ext uri="{FF2B5EF4-FFF2-40B4-BE49-F238E27FC236}">
              <a16:creationId xmlns:a16="http://schemas.microsoft.com/office/drawing/2014/main" id="{E0B32E76-E612-4256-B78E-4BF67D71634E}"/>
            </a:ext>
          </a:extLst>
        </xdr:cNvPr>
        <xdr:cNvCxnSpPr/>
      </xdr:nvCxnSpPr>
      <xdr:spPr>
        <a:xfrm>
          <a:off x="15481300" y="70354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444" name="楕円 443">
          <a:extLst>
            <a:ext uri="{FF2B5EF4-FFF2-40B4-BE49-F238E27FC236}">
              <a16:creationId xmlns:a16="http://schemas.microsoft.com/office/drawing/2014/main" id="{7EDB5A2D-5034-41DA-95C0-2250C4962344}"/>
            </a:ext>
          </a:extLst>
        </xdr:cNvPr>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5987</xdr:rowOff>
    </xdr:to>
    <xdr:cxnSp macro="">
      <xdr:nvCxnSpPr>
        <xdr:cNvPr id="445" name="直線コネクタ 444">
          <a:extLst>
            <a:ext uri="{FF2B5EF4-FFF2-40B4-BE49-F238E27FC236}">
              <a16:creationId xmlns:a16="http://schemas.microsoft.com/office/drawing/2014/main" id="{4FC07E04-F511-429F-99BA-991D7EED0111}"/>
            </a:ext>
          </a:extLst>
        </xdr:cNvPr>
        <xdr:cNvCxnSpPr/>
      </xdr:nvCxnSpPr>
      <xdr:spPr>
        <a:xfrm>
          <a:off x="14592300" y="7002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446" name="楕円 445">
          <a:extLst>
            <a:ext uri="{FF2B5EF4-FFF2-40B4-BE49-F238E27FC236}">
              <a16:creationId xmlns:a16="http://schemas.microsoft.com/office/drawing/2014/main" id="{9288BD98-569B-4D4A-833A-3FB35A549E23}"/>
            </a:ext>
          </a:extLst>
        </xdr:cNvPr>
        <xdr:cNvSpPr/>
      </xdr:nvSpPr>
      <xdr:spPr>
        <a:xfrm>
          <a:off x="1365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95794</xdr:rowOff>
    </xdr:from>
    <xdr:to>
      <xdr:col>76</xdr:col>
      <xdr:colOff>114300</xdr:colOff>
      <xdr:row>40</xdr:row>
      <xdr:rowOff>144780</xdr:rowOff>
    </xdr:to>
    <xdr:cxnSp macro="">
      <xdr:nvCxnSpPr>
        <xdr:cNvPr id="447" name="直線コネクタ 446">
          <a:extLst>
            <a:ext uri="{FF2B5EF4-FFF2-40B4-BE49-F238E27FC236}">
              <a16:creationId xmlns:a16="http://schemas.microsoft.com/office/drawing/2014/main" id="{37F28BB4-65C4-48D9-912D-2C8D1CBD9AC1}"/>
            </a:ext>
          </a:extLst>
        </xdr:cNvPr>
        <xdr:cNvCxnSpPr/>
      </xdr:nvCxnSpPr>
      <xdr:spPr>
        <a:xfrm>
          <a:off x="13703300" y="69537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10704</xdr:rowOff>
    </xdr:from>
    <xdr:to>
      <xdr:col>67</xdr:col>
      <xdr:colOff>101600</xdr:colOff>
      <xdr:row>40</xdr:row>
      <xdr:rowOff>112304</xdr:rowOff>
    </xdr:to>
    <xdr:sp macro="" textlink="">
      <xdr:nvSpPr>
        <xdr:cNvPr id="448" name="楕円 447">
          <a:extLst>
            <a:ext uri="{FF2B5EF4-FFF2-40B4-BE49-F238E27FC236}">
              <a16:creationId xmlns:a16="http://schemas.microsoft.com/office/drawing/2014/main" id="{92A1FB55-FAEA-4CD2-981A-BF5A844C67AA}"/>
            </a:ext>
          </a:extLst>
        </xdr:cNvPr>
        <xdr:cNvSpPr/>
      </xdr:nvSpPr>
      <xdr:spPr>
        <a:xfrm>
          <a:off x="12763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61504</xdr:rowOff>
    </xdr:from>
    <xdr:to>
      <xdr:col>71</xdr:col>
      <xdr:colOff>177800</xdr:colOff>
      <xdr:row>40</xdr:row>
      <xdr:rowOff>95794</xdr:rowOff>
    </xdr:to>
    <xdr:cxnSp macro="">
      <xdr:nvCxnSpPr>
        <xdr:cNvPr id="449" name="直線コネクタ 448">
          <a:extLst>
            <a:ext uri="{FF2B5EF4-FFF2-40B4-BE49-F238E27FC236}">
              <a16:creationId xmlns:a16="http://schemas.microsoft.com/office/drawing/2014/main" id="{AA2F77CC-604B-468C-8E4C-45883047CF8F}"/>
            </a:ext>
          </a:extLst>
        </xdr:cNvPr>
        <xdr:cNvCxnSpPr/>
      </xdr:nvCxnSpPr>
      <xdr:spPr>
        <a:xfrm>
          <a:off x="12814300" y="6919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450" name="n_1aveValue【認定こども園・幼稚園・保育所】&#10;有形固定資産減価償却率">
          <a:extLst>
            <a:ext uri="{FF2B5EF4-FFF2-40B4-BE49-F238E27FC236}">
              <a16:creationId xmlns:a16="http://schemas.microsoft.com/office/drawing/2014/main" id="{47D47F77-DBA5-401B-A877-A1C654183665}"/>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451" name="n_2aveValue【認定こども園・幼稚園・保育所】&#10;有形固定資産減価償却率">
          <a:extLst>
            <a:ext uri="{FF2B5EF4-FFF2-40B4-BE49-F238E27FC236}">
              <a16:creationId xmlns:a16="http://schemas.microsoft.com/office/drawing/2014/main" id="{05A4188E-F204-45B1-9B36-97D49428585A}"/>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52" name="n_3aveValue【認定こども園・幼稚園・保育所】&#10;有形固定資産減価償却率">
          <a:extLst>
            <a:ext uri="{FF2B5EF4-FFF2-40B4-BE49-F238E27FC236}">
              <a16:creationId xmlns:a16="http://schemas.microsoft.com/office/drawing/2014/main" id="{4A01B222-7523-4A80-ADA6-CB92CA894E39}"/>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453" name="n_4aveValue【認定こども園・幼稚園・保育所】&#10;有形固定資産減価償却率">
          <a:extLst>
            <a:ext uri="{FF2B5EF4-FFF2-40B4-BE49-F238E27FC236}">
              <a16:creationId xmlns:a16="http://schemas.microsoft.com/office/drawing/2014/main" id="{96B51898-DE5E-461D-9EA1-2178FBF34C2F}"/>
            </a:ext>
          </a:extLst>
        </xdr:cNvPr>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47914</xdr:rowOff>
    </xdr:from>
    <xdr:ext cx="405111" cy="259045"/>
    <xdr:sp macro="" textlink="">
      <xdr:nvSpPr>
        <xdr:cNvPr id="454" name="n_1mainValue【認定こども園・幼稚園・保育所】&#10;有形固定資産減価償却率">
          <a:extLst>
            <a:ext uri="{FF2B5EF4-FFF2-40B4-BE49-F238E27FC236}">
              <a16:creationId xmlns:a16="http://schemas.microsoft.com/office/drawing/2014/main" id="{F1ADC44A-8D06-4FA2-B159-ABD0816DD970}"/>
            </a:ext>
          </a:extLst>
        </xdr:cNvPr>
        <xdr:cNvSpPr txBox="1"/>
      </xdr:nvSpPr>
      <xdr:spPr>
        <a:xfrm>
          <a:off x="152660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455" name="n_2mainValue【認定こども園・幼稚園・保育所】&#10;有形固定資産減価償却率">
          <a:extLst>
            <a:ext uri="{FF2B5EF4-FFF2-40B4-BE49-F238E27FC236}">
              <a16:creationId xmlns:a16="http://schemas.microsoft.com/office/drawing/2014/main" id="{DEA24C7F-1CB1-417B-A569-585ACB1AD1C3}"/>
            </a:ext>
          </a:extLst>
        </xdr:cNvPr>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456" name="n_3mainValue【認定こども園・幼稚園・保育所】&#10;有形固定資産減価償却率">
          <a:extLst>
            <a:ext uri="{FF2B5EF4-FFF2-40B4-BE49-F238E27FC236}">
              <a16:creationId xmlns:a16="http://schemas.microsoft.com/office/drawing/2014/main" id="{8AF5A2D7-2B4B-4538-8C19-C7B61332368A}"/>
            </a:ext>
          </a:extLst>
        </xdr:cNvPr>
        <xdr:cNvSpPr txBox="1"/>
      </xdr:nvSpPr>
      <xdr:spPr>
        <a:xfrm>
          <a:off x="13500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103431</xdr:rowOff>
    </xdr:from>
    <xdr:ext cx="405111" cy="259045"/>
    <xdr:sp macro="" textlink="">
      <xdr:nvSpPr>
        <xdr:cNvPr id="457" name="n_4mainValue【認定こども園・幼稚園・保育所】&#10;有形固定資産減価償却率">
          <a:extLst>
            <a:ext uri="{FF2B5EF4-FFF2-40B4-BE49-F238E27FC236}">
              <a16:creationId xmlns:a16="http://schemas.microsoft.com/office/drawing/2014/main" id="{AEC1D6F2-3EB6-48D6-BBC7-8456B2724785}"/>
            </a:ext>
          </a:extLst>
        </xdr:cNvPr>
        <xdr:cNvSpPr txBox="1"/>
      </xdr:nvSpPr>
      <xdr:spPr>
        <a:xfrm>
          <a:off x="12611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FC27317-2033-44A2-A60B-C3046944F44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407AADE3-3558-4289-96B7-A5FF28AAB61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DE531778-8F5C-43A5-BD16-13046D0F57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9B4E5197-EA82-41A4-A810-8C0364D28F4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F56ECB0D-1954-4EB6-A099-22801A09A19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72F7E738-9ACB-4205-9945-F7C284D7DD9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56EB0879-831D-4758-B61A-CB817B9785F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A4F351FB-36F5-404D-90DC-B8D5C0612AE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1E74FE89-9E15-4637-9A5E-994C6979EB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C09677D5-DD33-411E-8709-FF04F23EE6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0B47181B-9411-462C-8212-D297496569B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a:extLst>
            <a:ext uri="{FF2B5EF4-FFF2-40B4-BE49-F238E27FC236}">
              <a16:creationId xmlns:a16="http://schemas.microsoft.com/office/drawing/2014/main" id="{A301D34F-50D0-4CEF-9A8B-845EA71F19F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75D79BD1-7966-4589-9E6C-6581E62C35A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a:extLst>
            <a:ext uri="{FF2B5EF4-FFF2-40B4-BE49-F238E27FC236}">
              <a16:creationId xmlns:a16="http://schemas.microsoft.com/office/drawing/2014/main" id="{F5AA6835-C152-4200-A01F-913F329D01C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B0753276-3B88-4A5D-93D1-C69AA917A6F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a:extLst>
            <a:ext uri="{FF2B5EF4-FFF2-40B4-BE49-F238E27FC236}">
              <a16:creationId xmlns:a16="http://schemas.microsoft.com/office/drawing/2014/main" id="{1F0273F6-2578-426D-AC83-943397C8CB6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CC0EBA55-194C-4764-B9A8-727A004B95F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a:extLst>
            <a:ext uri="{FF2B5EF4-FFF2-40B4-BE49-F238E27FC236}">
              <a16:creationId xmlns:a16="http://schemas.microsoft.com/office/drawing/2014/main" id="{B94E9AC2-6353-4367-BAA9-32BFBBD8949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83CE3CE8-1095-4EC3-AFFC-A1882AF1F36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a:extLst>
            <a:ext uri="{FF2B5EF4-FFF2-40B4-BE49-F238E27FC236}">
              <a16:creationId xmlns:a16="http://schemas.microsoft.com/office/drawing/2014/main" id="{CDCE8F25-C4D3-4A71-812F-33BC132D2F8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3BA27131-ACE1-492F-89E5-E20927B49F2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a:extLst>
            <a:ext uri="{FF2B5EF4-FFF2-40B4-BE49-F238E27FC236}">
              <a16:creationId xmlns:a16="http://schemas.microsoft.com/office/drawing/2014/main" id="{0BB0877B-87AA-4194-B084-31BFC8FB0FA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8274ADCC-2C8C-49E1-89DF-6A24A1E400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BF327FDE-6776-4A86-B404-57C60F75C52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F7021F9C-4085-4BCD-B75A-D99525512E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a:extLst>
            <a:ext uri="{FF2B5EF4-FFF2-40B4-BE49-F238E27FC236}">
              <a16:creationId xmlns:a16="http://schemas.microsoft.com/office/drawing/2014/main" id="{30C672F7-43FF-441F-85B4-1FA0DD91C68D}"/>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4A1C5C03-896D-4328-9E22-2EF801290FC3}"/>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a:extLst>
            <a:ext uri="{FF2B5EF4-FFF2-40B4-BE49-F238E27FC236}">
              <a16:creationId xmlns:a16="http://schemas.microsoft.com/office/drawing/2014/main" id="{7F4FF951-B39A-4560-A11F-C5C5BE2BB15D}"/>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38481877-D773-4BA6-B786-01FC85CE756E}"/>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a:extLst>
            <a:ext uri="{FF2B5EF4-FFF2-40B4-BE49-F238E27FC236}">
              <a16:creationId xmlns:a16="http://schemas.microsoft.com/office/drawing/2014/main" id="{B557292E-F6F1-4FFF-900A-3A597CE5C6D2}"/>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1A8B26D9-1338-4FD8-9C32-228D7561CB03}"/>
            </a:ext>
          </a:extLst>
        </xdr:cNvPr>
        <xdr:cNvSpPr txBox="1"/>
      </xdr:nvSpPr>
      <xdr:spPr>
        <a:xfrm>
          <a:off x="22199600" y="6721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a:extLst>
            <a:ext uri="{FF2B5EF4-FFF2-40B4-BE49-F238E27FC236}">
              <a16:creationId xmlns:a16="http://schemas.microsoft.com/office/drawing/2014/main" id="{22BB5A4D-D7B8-4FF5-8C19-347D863A4115}"/>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a:extLst>
            <a:ext uri="{FF2B5EF4-FFF2-40B4-BE49-F238E27FC236}">
              <a16:creationId xmlns:a16="http://schemas.microsoft.com/office/drawing/2014/main" id="{331FE451-1765-4BAE-8871-CD9216E4E8A9}"/>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a:extLst>
            <a:ext uri="{FF2B5EF4-FFF2-40B4-BE49-F238E27FC236}">
              <a16:creationId xmlns:a16="http://schemas.microsoft.com/office/drawing/2014/main" id="{4FBA0EC6-A36C-4F26-BA8D-566B2FF1C947}"/>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a:extLst>
            <a:ext uri="{FF2B5EF4-FFF2-40B4-BE49-F238E27FC236}">
              <a16:creationId xmlns:a16="http://schemas.microsoft.com/office/drawing/2014/main" id="{EDEDAAF4-B6A4-4288-A81E-19756180180F}"/>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a:extLst>
            <a:ext uri="{FF2B5EF4-FFF2-40B4-BE49-F238E27FC236}">
              <a16:creationId xmlns:a16="http://schemas.microsoft.com/office/drawing/2014/main" id="{7BA104E5-12B9-4DC2-BAAE-387A56268D27}"/>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BD820D9-76DC-407B-B749-9190EC2AE6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B21BF9F0-A2CC-4434-B758-AB0B91105C4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246896CD-AB8E-42CE-BC82-07B928A9AF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63F90605-7A52-4BDA-A3DE-0BD3DE01465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32EBFBB-E3E9-4B8E-993A-D32242C2B89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43361</xdr:rowOff>
    </xdr:from>
    <xdr:to>
      <xdr:col>116</xdr:col>
      <xdr:colOff>114300</xdr:colOff>
      <xdr:row>35</xdr:row>
      <xdr:rowOff>144961</xdr:rowOff>
    </xdr:to>
    <xdr:sp macro="" textlink="">
      <xdr:nvSpPr>
        <xdr:cNvPr id="499" name="楕円 498">
          <a:extLst>
            <a:ext uri="{FF2B5EF4-FFF2-40B4-BE49-F238E27FC236}">
              <a16:creationId xmlns:a16="http://schemas.microsoft.com/office/drawing/2014/main" id="{7BC4C7A5-2662-465C-9815-A34A994D2C7F}"/>
            </a:ext>
          </a:extLst>
        </xdr:cNvPr>
        <xdr:cNvSpPr/>
      </xdr:nvSpPr>
      <xdr:spPr>
        <a:xfrm>
          <a:off x="221107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66238</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1F62CD34-0817-4607-948F-2A10DB838E9C}"/>
            </a:ext>
          </a:extLst>
        </xdr:cNvPr>
        <xdr:cNvSpPr txBox="1"/>
      </xdr:nvSpPr>
      <xdr:spPr>
        <a:xfrm>
          <a:off x="22199600" y="5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76019</xdr:rowOff>
    </xdr:from>
    <xdr:to>
      <xdr:col>112</xdr:col>
      <xdr:colOff>38100</xdr:colOff>
      <xdr:row>36</xdr:row>
      <xdr:rowOff>6169</xdr:rowOff>
    </xdr:to>
    <xdr:sp macro="" textlink="">
      <xdr:nvSpPr>
        <xdr:cNvPr id="501" name="楕円 500">
          <a:extLst>
            <a:ext uri="{FF2B5EF4-FFF2-40B4-BE49-F238E27FC236}">
              <a16:creationId xmlns:a16="http://schemas.microsoft.com/office/drawing/2014/main" id="{29004972-CD46-44FC-BF69-8DD419B88458}"/>
            </a:ext>
          </a:extLst>
        </xdr:cNvPr>
        <xdr:cNvSpPr/>
      </xdr:nvSpPr>
      <xdr:spPr>
        <a:xfrm>
          <a:off x="21272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94161</xdr:rowOff>
    </xdr:from>
    <xdr:to>
      <xdr:col>116</xdr:col>
      <xdr:colOff>63500</xdr:colOff>
      <xdr:row>35</xdr:row>
      <xdr:rowOff>126819</xdr:rowOff>
    </xdr:to>
    <xdr:cxnSp macro="">
      <xdr:nvCxnSpPr>
        <xdr:cNvPr id="502" name="直線コネクタ 501">
          <a:extLst>
            <a:ext uri="{FF2B5EF4-FFF2-40B4-BE49-F238E27FC236}">
              <a16:creationId xmlns:a16="http://schemas.microsoft.com/office/drawing/2014/main" id="{838FEEEA-7CDB-4C90-9F13-5014E833A21D}"/>
            </a:ext>
          </a:extLst>
        </xdr:cNvPr>
        <xdr:cNvCxnSpPr/>
      </xdr:nvCxnSpPr>
      <xdr:spPr>
        <a:xfrm flipV="1">
          <a:off x="21323300" y="609491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111942</xdr:rowOff>
    </xdr:from>
    <xdr:to>
      <xdr:col>107</xdr:col>
      <xdr:colOff>101600</xdr:colOff>
      <xdr:row>36</xdr:row>
      <xdr:rowOff>42092</xdr:rowOff>
    </xdr:to>
    <xdr:sp macro="" textlink="">
      <xdr:nvSpPr>
        <xdr:cNvPr id="503" name="楕円 502">
          <a:extLst>
            <a:ext uri="{FF2B5EF4-FFF2-40B4-BE49-F238E27FC236}">
              <a16:creationId xmlns:a16="http://schemas.microsoft.com/office/drawing/2014/main" id="{F8FCF80C-253F-4997-BB0B-08612F5E0F0B}"/>
            </a:ext>
          </a:extLst>
        </xdr:cNvPr>
        <xdr:cNvSpPr/>
      </xdr:nvSpPr>
      <xdr:spPr>
        <a:xfrm>
          <a:off x="20383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126819</xdr:rowOff>
    </xdr:from>
    <xdr:to>
      <xdr:col>111</xdr:col>
      <xdr:colOff>177800</xdr:colOff>
      <xdr:row>35</xdr:row>
      <xdr:rowOff>162742</xdr:rowOff>
    </xdr:to>
    <xdr:cxnSp macro="">
      <xdr:nvCxnSpPr>
        <xdr:cNvPr id="504" name="直線コネクタ 503">
          <a:extLst>
            <a:ext uri="{FF2B5EF4-FFF2-40B4-BE49-F238E27FC236}">
              <a16:creationId xmlns:a16="http://schemas.microsoft.com/office/drawing/2014/main" id="{9C151EF8-A58B-47DC-9EB8-67A9D6F6BDD0}"/>
            </a:ext>
          </a:extLst>
        </xdr:cNvPr>
        <xdr:cNvCxnSpPr/>
      </xdr:nvCxnSpPr>
      <xdr:spPr>
        <a:xfrm flipV="1">
          <a:off x="20434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141333</xdr:rowOff>
    </xdr:from>
    <xdr:to>
      <xdr:col>102</xdr:col>
      <xdr:colOff>165100</xdr:colOff>
      <xdr:row>36</xdr:row>
      <xdr:rowOff>71483</xdr:rowOff>
    </xdr:to>
    <xdr:sp macro="" textlink="">
      <xdr:nvSpPr>
        <xdr:cNvPr id="505" name="楕円 504">
          <a:extLst>
            <a:ext uri="{FF2B5EF4-FFF2-40B4-BE49-F238E27FC236}">
              <a16:creationId xmlns:a16="http://schemas.microsoft.com/office/drawing/2014/main" id="{639347B8-2686-4B9C-8B61-835D9B33407F}"/>
            </a:ext>
          </a:extLst>
        </xdr:cNvPr>
        <xdr:cNvSpPr/>
      </xdr:nvSpPr>
      <xdr:spPr>
        <a:xfrm>
          <a:off x="19494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162742</xdr:rowOff>
    </xdr:from>
    <xdr:to>
      <xdr:col>107</xdr:col>
      <xdr:colOff>50800</xdr:colOff>
      <xdr:row>36</xdr:row>
      <xdr:rowOff>20683</xdr:rowOff>
    </xdr:to>
    <xdr:cxnSp macro="">
      <xdr:nvCxnSpPr>
        <xdr:cNvPr id="506" name="直線コネクタ 505">
          <a:extLst>
            <a:ext uri="{FF2B5EF4-FFF2-40B4-BE49-F238E27FC236}">
              <a16:creationId xmlns:a16="http://schemas.microsoft.com/office/drawing/2014/main" id="{469D66A9-EC3C-49EE-ADFF-0E703A16ADBE}"/>
            </a:ext>
          </a:extLst>
        </xdr:cNvPr>
        <xdr:cNvCxnSpPr/>
      </xdr:nvCxnSpPr>
      <xdr:spPr>
        <a:xfrm flipV="1">
          <a:off x="19545300" y="616349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170724</xdr:rowOff>
    </xdr:from>
    <xdr:to>
      <xdr:col>98</xdr:col>
      <xdr:colOff>38100</xdr:colOff>
      <xdr:row>36</xdr:row>
      <xdr:rowOff>100874</xdr:rowOff>
    </xdr:to>
    <xdr:sp macro="" textlink="">
      <xdr:nvSpPr>
        <xdr:cNvPr id="507" name="楕円 506">
          <a:extLst>
            <a:ext uri="{FF2B5EF4-FFF2-40B4-BE49-F238E27FC236}">
              <a16:creationId xmlns:a16="http://schemas.microsoft.com/office/drawing/2014/main" id="{98076EE6-AAF7-40D1-93C5-8E9C83FB2106}"/>
            </a:ext>
          </a:extLst>
        </xdr:cNvPr>
        <xdr:cNvSpPr/>
      </xdr:nvSpPr>
      <xdr:spPr>
        <a:xfrm>
          <a:off x="18605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20683</xdr:rowOff>
    </xdr:from>
    <xdr:to>
      <xdr:col>102</xdr:col>
      <xdr:colOff>114300</xdr:colOff>
      <xdr:row>36</xdr:row>
      <xdr:rowOff>50074</xdr:rowOff>
    </xdr:to>
    <xdr:cxnSp macro="">
      <xdr:nvCxnSpPr>
        <xdr:cNvPr id="508" name="直線コネクタ 507">
          <a:extLst>
            <a:ext uri="{FF2B5EF4-FFF2-40B4-BE49-F238E27FC236}">
              <a16:creationId xmlns:a16="http://schemas.microsoft.com/office/drawing/2014/main" id="{46B452F1-F16D-48E4-B661-64C6A08576D2}"/>
            </a:ext>
          </a:extLst>
        </xdr:cNvPr>
        <xdr:cNvCxnSpPr/>
      </xdr:nvCxnSpPr>
      <xdr:spPr>
        <a:xfrm flipV="1">
          <a:off x="18656300" y="619288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6694011E-01E5-40C0-A98E-1AE71B78C55A}"/>
            </a:ext>
          </a:extLst>
        </xdr:cNvPr>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0BE20DC3-A69E-4A81-BA54-F370F11BB297}"/>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90022248-21FC-46E6-80E1-808EEB3409D4}"/>
            </a:ext>
          </a:extLst>
        </xdr:cNvPr>
        <xdr:cNvSpPr txBox="1"/>
      </xdr:nvSpPr>
      <xdr:spPr>
        <a:xfrm>
          <a:off x="19310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8E8532AA-11DE-4A09-9F38-50D94AF30F60}"/>
            </a:ext>
          </a:extLst>
        </xdr:cNvPr>
        <xdr:cNvSpPr txBox="1"/>
      </xdr:nvSpPr>
      <xdr:spPr>
        <a:xfrm>
          <a:off x="18421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22696</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4039C578-59CF-4C4F-9FB6-EF9F94B25CC3}"/>
            </a:ext>
          </a:extLst>
        </xdr:cNvPr>
        <xdr:cNvSpPr txBox="1"/>
      </xdr:nvSpPr>
      <xdr:spPr>
        <a:xfrm>
          <a:off x="21075727" y="58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58619</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6A5E06A3-CDE0-463D-A804-C3202CA3A0CC}"/>
            </a:ext>
          </a:extLst>
        </xdr:cNvPr>
        <xdr:cNvSpPr txBox="1"/>
      </xdr:nvSpPr>
      <xdr:spPr>
        <a:xfrm>
          <a:off x="201994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88010</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148D8BF2-4B9A-4240-9670-42322A3280FA}"/>
            </a:ext>
          </a:extLst>
        </xdr:cNvPr>
        <xdr:cNvSpPr txBox="1"/>
      </xdr:nvSpPr>
      <xdr:spPr>
        <a:xfrm>
          <a:off x="19310427" y="591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117401</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D2D9DFE6-F6D3-4146-9453-D9A2ADBFD73B}"/>
            </a:ext>
          </a:extLst>
        </xdr:cNvPr>
        <xdr:cNvSpPr txBox="1"/>
      </xdr:nvSpPr>
      <xdr:spPr>
        <a:xfrm>
          <a:off x="18421427" y="59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B1373E5F-C56C-48A2-BA5E-9DC8D7455CD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9864C598-ACBA-4BB9-A87B-86A887EA00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8A0F6FF0-0CAE-40BF-935F-EAF64D3A9F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BF175BC1-7807-49DA-B765-1B0D104A6B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5796DAF7-71AB-42DC-8D6C-6888D49DED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E999B150-79D3-4D83-B5D0-7CDDB7C0EE6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E66B43F7-12DE-4CF0-9057-C0DFDCA965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D20A9ACC-24EB-4F51-817A-0FECF44084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5C463E9C-7130-428B-B934-FF017C815D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F24EF4D1-EC5E-4D1A-988F-97C2D9EEF1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F0DA7447-5608-4451-98F8-6D1B867D6ED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8E9C6418-6D2C-492A-ADB5-154188E5777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5738BB75-60DB-413D-B699-BB6CF7EAAF2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2DE20AB8-1457-49D5-9ADA-105B73CD8B0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5D4014EC-6107-48CD-8F05-6018870527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648AD59D-F386-480D-89A6-9A6E5779DF6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618E3468-FBB5-4058-9937-16EC7969A35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F58D47F8-5F64-4513-B3B9-CB95B102666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6DCCE3F3-6549-4D23-BE6E-D284102DAD1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5ED41A0F-F73F-436D-9BD6-3EE4BEE6B5E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a:extLst>
            <a:ext uri="{FF2B5EF4-FFF2-40B4-BE49-F238E27FC236}">
              <a16:creationId xmlns:a16="http://schemas.microsoft.com/office/drawing/2014/main" id="{8C2DC01F-632D-4547-A379-EE74005BB62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CDBB679C-E932-4692-9B99-CEBAA63276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a:extLst>
            <a:ext uri="{FF2B5EF4-FFF2-40B4-BE49-F238E27FC236}">
              <a16:creationId xmlns:a16="http://schemas.microsoft.com/office/drawing/2014/main" id="{3404AF04-C32C-4276-BDCD-07E2D36812D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50CB117F-045A-4BF4-A8E8-B52BB1E7FE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a:extLst>
            <a:ext uri="{FF2B5EF4-FFF2-40B4-BE49-F238E27FC236}">
              <a16:creationId xmlns:a16="http://schemas.microsoft.com/office/drawing/2014/main" id="{94413428-2F36-4031-861A-79746500773A}"/>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3DAF295D-EC3C-4143-923B-30B33B2DB2D1}"/>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a:extLst>
            <a:ext uri="{FF2B5EF4-FFF2-40B4-BE49-F238E27FC236}">
              <a16:creationId xmlns:a16="http://schemas.microsoft.com/office/drawing/2014/main" id="{CD8BF143-22FE-47CF-AD3C-225B631BC95D}"/>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E2D3A19-3B80-4497-BA04-8B826B44FC9C}"/>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a:extLst>
            <a:ext uri="{FF2B5EF4-FFF2-40B4-BE49-F238E27FC236}">
              <a16:creationId xmlns:a16="http://schemas.microsoft.com/office/drawing/2014/main" id="{E10A26C5-BB67-4CBE-AE1A-E686C4A7CEC2}"/>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81E0A81A-7E97-4239-9B0A-3ACC737ADA78}"/>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a:extLst>
            <a:ext uri="{FF2B5EF4-FFF2-40B4-BE49-F238E27FC236}">
              <a16:creationId xmlns:a16="http://schemas.microsoft.com/office/drawing/2014/main" id="{7FE29BD5-5C26-495A-9874-C08C39051634}"/>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a:extLst>
            <a:ext uri="{FF2B5EF4-FFF2-40B4-BE49-F238E27FC236}">
              <a16:creationId xmlns:a16="http://schemas.microsoft.com/office/drawing/2014/main" id="{FF872565-D851-4F6A-91FC-AEF745035857}"/>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a:extLst>
            <a:ext uri="{FF2B5EF4-FFF2-40B4-BE49-F238E27FC236}">
              <a16:creationId xmlns:a16="http://schemas.microsoft.com/office/drawing/2014/main" id="{FDFE6117-23E2-461C-8F1F-0FFF71BEEF80}"/>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a:extLst>
            <a:ext uri="{FF2B5EF4-FFF2-40B4-BE49-F238E27FC236}">
              <a16:creationId xmlns:a16="http://schemas.microsoft.com/office/drawing/2014/main" id="{121F6B38-EE36-413C-B685-41A7FF0A37BE}"/>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a:extLst>
            <a:ext uri="{FF2B5EF4-FFF2-40B4-BE49-F238E27FC236}">
              <a16:creationId xmlns:a16="http://schemas.microsoft.com/office/drawing/2014/main" id="{EBE845FE-A9C2-4DBB-9956-417B294C078F}"/>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9C0247D7-70C5-471F-A2C5-D1D6404EFDA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DE974951-0A42-4018-BCF2-D63428225E0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1924B47-63F1-48A6-8BCA-CD92379FDD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CBDB067-2C88-4FA0-9BE9-D7F196710F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FF187C29-7029-4C19-BF03-810ABEEB9C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57" name="楕円 556">
          <a:extLst>
            <a:ext uri="{FF2B5EF4-FFF2-40B4-BE49-F238E27FC236}">
              <a16:creationId xmlns:a16="http://schemas.microsoft.com/office/drawing/2014/main" id="{CD63E6D8-10C8-4C4D-BA4A-D1150BFF1718}"/>
            </a:ext>
          </a:extLst>
        </xdr:cNvPr>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104792</xdr:rowOff>
    </xdr:from>
    <xdr:ext cx="405111" cy="259045"/>
    <xdr:sp macro="" textlink="">
      <xdr:nvSpPr>
        <xdr:cNvPr id="558" name="【学校施設】&#10;有形固定資産減価償却率該当値テキスト">
          <a:extLst>
            <a:ext uri="{FF2B5EF4-FFF2-40B4-BE49-F238E27FC236}">
              <a16:creationId xmlns:a16="http://schemas.microsoft.com/office/drawing/2014/main" id="{306C55D2-DE1B-4498-B7AF-90BB0D46B626}"/>
            </a:ext>
          </a:extLst>
        </xdr:cNvPr>
        <xdr:cNvSpPr txBox="1"/>
      </xdr:nvSpPr>
      <xdr:spPr>
        <a:xfrm>
          <a:off x="16357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80645</xdr:rowOff>
    </xdr:from>
    <xdr:to>
      <xdr:col>81</xdr:col>
      <xdr:colOff>101600</xdr:colOff>
      <xdr:row>61</xdr:row>
      <xdr:rowOff>10795</xdr:rowOff>
    </xdr:to>
    <xdr:sp macro="" textlink="">
      <xdr:nvSpPr>
        <xdr:cNvPr id="559" name="楕円 558">
          <a:extLst>
            <a:ext uri="{FF2B5EF4-FFF2-40B4-BE49-F238E27FC236}">
              <a16:creationId xmlns:a16="http://schemas.microsoft.com/office/drawing/2014/main" id="{8692DE85-1DDC-4451-AD0B-EB8AA3D2AAB6}"/>
            </a:ext>
          </a:extLst>
        </xdr:cNvPr>
        <xdr:cNvSpPr/>
      </xdr:nvSpPr>
      <xdr:spPr>
        <a:xfrm>
          <a:off x="15430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131445</xdr:rowOff>
    </xdr:from>
    <xdr:to>
      <xdr:col>85</xdr:col>
      <xdr:colOff>127000</xdr:colOff>
      <xdr:row>61</xdr:row>
      <xdr:rowOff>5715</xdr:rowOff>
    </xdr:to>
    <xdr:cxnSp macro="">
      <xdr:nvCxnSpPr>
        <xdr:cNvPr id="560" name="直線コネクタ 559">
          <a:extLst>
            <a:ext uri="{FF2B5EF4-FFF2-40B4-BE49-F238E27FC236}">
              <a16:creationId xmlns:a16="http://schemas.microsoft.com/office/drawing/2014/main" id="{1560A01B-5A6B-4D5D-9ACA-1A119604520E}"/>
            </a:ext>
          </a:extLst>
        </xdr:cNvPr>
        <xdr:cNvCxnSpPr/>
      </xdr:nvCxnSpPr>
      <xdr:spPr>
        <a:xfrm>
          <a:off x="15481300" y="104184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61" name="楕円 560">
          <a:extLst>
            <a:ext uri="{FF2B5EF4-FFF2-40B4-BE49-F238E27FC236}">
              <a16:creationId xmlns:a16="http://schemas.microsoft.com/office/drawing/2014/main" id="{6B3522B3-3132-49E0-A09D-B587C6C4BE45}"/>
            </a:ext>
          </a:extLst>
        </xdr:cNvPr>
        <xdr:cNvSpPr/>
      </xdr:nvSpPr>
      <xdr:spPr>
        <a:xfrm>
          <a:off x="14541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89535</xdr:rowOff>
    </xdr:from>
    <xdr:to>
      <xdr:col>81</xdr:col>
      <xdr:colOff>50800</xdr:colOff>
      <xdr:row>60</xdr:row>
      <xdr:rowOff>131445</xdr:rowOff>
    </xdr:to>
    <xdr:cxnSp macro="">
      <xdr:nvCxnSpPr>
        <xdr:cNvPr id="562" name="直線コネクタ 561">
          <a:extLst>
            <a:ext uri="{FF2B5EF4-FFF2-40B4-BE49-F238E27FC236}">
              <a16:creationId xmlns:a16="http://schemas.microsoft.com/office/drawing/2014/main" id="{A6D01FD2-F654-4D5F-9B59-B40FB027330F}"/>
            </a:ext>
          </a:extLst>
        </xdr:cNvPr>
        <xdr:cNvCxnSpPr/>
      </xdr:nvCxnSpPr>
      <xdr:spPr>
        <a:xfrm>
          <a:off x="14592300" y="103765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63" name="楕円 562">
          <a:extLst>
            <a:ext uri="{FF2B5EF4-FFF2-40B4-BE49-F238E27FC236}">
              <a16:creationId xmlns:a16="http://schemas.microsoft.com/office/drawing/2014/main" id="{32919490-2E65-4242-913E-FAE42465153E}"/>
            </a:ext>
          </a:extLst>
        </xdr:cNvPr>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89535</xdr:rowOff>
    </xdr:to>
    <xdr:cxnSp macro="">
      <xdr:nvCxnSpPr>
        <xdr:cNvPr id="564" name="直線コネクタ 563">
          <a:extLst>
            <a:ext uri="{FF2B5EF4-FFF2-40B4-BE49-F238E27FC236}">
              <a16:creationId xmlns:a16="http://schemas.microsoft.com/office/drawing/2014/main" id="{757F48B5-432D-4F24-AC32-3454856C695A}"/>
            </a:ext>
          </a:extLst>
        </xdr:cNvPr>
        <xdr:cNvCxnSpPr/>
      </xdr:nvCxnSpPr>
      <xdr:spPr>
        <a:xfrm>
          <a:off x="13703300" y="103117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565" name="楕円 564">
          <a:extLst>
            <a:ext uri="{FF2B5EF4-FFF2-40B4-BE49-F238E27FC236}">
              <a16:creationId xmlns:a16="http://schemas.microsoft.com/office/drawing/2014/main" id="{3DF54A4D-CF77-4B74-9683-63069C5B6381}"/>
            </a:ext>
          </a:extLst>
        </xdr:cNvPr>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24765</xdr:rowOff>
    </xdr:to>
    <xdr:cxnSp macro="">
      <xdr:nvCxnSpPr>
        <xdr:cNvPr id="566" name="直線コネクタ 565">
          <a:extLst>
            <a:ext uri="{FF2B5EF4-FFF2-40B4-BE49-F238E27FC236}">
              <a16:creationId xmlns:a16="http://schemas.microsoft.com/office/drawing/2014/main" id="{6DCF4B31-31B0-4904-91D0-A4EBA3342125}"/>
            </a:ext>
          </a:extLst>
        </xdr:cNvPr>
        <xdr:cNvCxnSpPr/>
      </xdr:nvCxnSpPr>
      <xdr:spPr>
        <a:xfrm>
          <a:off x="12814300" y="10269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137812</xdr:rowOff>
    </xdr:from>
    <xdr:ext cx="405111" cy="259045"/>
    <xdr:sp macro="" textlink="">
      <xdr:nvSpPr>
        <xdr:cNvPr id="567" name="n_1aveValue【学校施設】&#10;有形固定資産減価償却率">
          <a:extLst>
            <a:ext uri="{FF2B5EF4-FFF2-40B4-BE49-F238E27FC236}">
              <a16:creationId xmlns:a16="http://schemas.microsoft.com/office/drawing/2014/main" id="{0A2CA13B-B8BD-44C8-8771-6AF4400A6741}"/>
            </a:ext>
          </a:extLst>
        </xdr:cNvPr>
        <xdr:cNvSpPr txBox="1"/>
      </xdr:nvSpPr>
      <xdr:spPr>
        <a:xfrm>
          <a:off x="152660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118762</xdr:rowOff>
    </xdr:from>
    <xdr:ext cx="405111" cy="259045"/>
    <xdr:sp macro="" textlink="">
      <xdr:nvSpPr>
        <xdr:cNvPr id="568" name="n_2aveValue【学校施設】&#10;有形固定資産減価償却率">
          <a:extLst>
            <a:ext uri="{FF2B5EF4-FFF2-40B4-BE49-F238E27FC236}">
              <a16:creationId xmlns:a16="http://schemas.microsoft.com/office/drawing/2014/main" id="{EBC61B42-9528-4065-863E-EA390EED2C3C}"/>
            </a:ext>
          </a:extLst>
        </xdr:cNvPr>
        <xdr:cNvSpPr txBox="1"/>
      </xdr:nvSpPr>
      <xdr:spPr>
        <a:xfrm>
          <a:off x="143897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9" name="n_3aveValue【学校施設】&#10;有形固定資産減価償却率">
          <a:extLst>
            <a:ext uri="{FF2B5EF4-FFF2-40B4-BE49-F238E27FC236}">
              <a16:creationId xmlns:a16="http://schemas.microsoft.com/office/drawing/2014/main" id="{B0DBE169-264A-46B9-8678-7D5C6C747816}"/>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570" name="n_4aveValue【学校施設】&#10;有形固定資産減価償却率">
          <a:extLst>
            <a:ext uri="{FF2B5EF4-FFF2-40B4-BE49-F238E27FC236}">
              <a16:creationId xmlns:a16="http://schemas.microsoft.com/office/drawing/2014/main" id="{2CBB7692-3D4B-4425-BC65-0A1E72182F8C}"/>
            </a:ext>
          </a:extLst>
        </xdr:cNvPr>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1922</xdr:rowOff>
    </xdr:from>
    <xdr:ext cx="405111" cy="259045"/>
    <xdr:sp macro="" textlink="">
      <xdr:nvSpPr>
        <xdr:cNvPr id="571" name="n_1mainValue【学校施設】&#10;有形固定資産減価償却率">
          <a:extLst>
            <a:ext uri="{FF2B5EF4-FFF2-40B4-BE49-F238E27FC236}">
              <a16:creationId xmlns:a16="http://schemas.microsoft.com/office/drawing/2014/main" id="{95617D23-4A87-4D9D-9E94-2B9B76DE5EE6}"/>
            </a:ext>
          </a:extLst>
        </xdr:cNvPr>
        <xdr:cNvSpPr txBox="1"/>
      </xdr:nvSpPr>
      <xdr:spPr>
        <a:xfrm>
          <a:off x="15266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572" name="n_2mainValue【学校施設】&#10;有形固定資産減価償却率">
          <a:extLst>
            <a:ext uri="{FF2B5EF4-FFF2-40B4-BE49-F238E27FC236}">
              <a16:creationId xmlns:a16="http://schemas.microsoft.com/office/drawing/2014/main" id="{4EFF76E1-3D18-4A05-925D-609DDF17B657}"/>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73" name="n_3mainValue【学校施設】&#10;有形固定資産減価償却率">
          <a:extLst>
            <a:ext uri="{FF2B5EF4-FFF2-40B4-BE49-F238E27FC236}">
              <a16:creationId xmlns:a16="http://schemas.microsoft.com/office/drawing/2014/main" id="{153CCD26-3B68-4355-8604-41C6ECAA1E5E}"/>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50182</xdr:rowOff>
    </xdr:from>
    <xdr:ext cx="405111" cy="259045"/>
    <xdr:sp macro="" textlink="">
      <xdr:nvSpPr>
        <xdr:cNvPr id="574" name="n_4mainValue【学校施設】&#10;有形固定資産減価償却率">
          <a:extLst>
            <a:ext uri="{FF2B5EF4-FFF2-40B4-BE49-F238E27FC236}">
              <a16:creationId xmlns:a16="http://schemas.microsoft.com/office/drawing/2014/main" id="{23CBAB13-6494-4FFE-A2B5-CC824D6F7B54}"/>
            </a:ext>
          </a:extLst>
        </xdr:cNvPr>
        <xdr:cNvSpPr txBox="1"/>
      </xdr:nvSpPr>
      <xdr:spPr>
        <a:xfrm>
          <a:off x="12611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CD358ED0-590B-48EE-915B-28CB574A0A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5A8FC58A-C73D-4A45-9858-94062D4B035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5885A044-43B7-42AA-84BF-9568F1244E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4F65CD00-5814-4790-BD84-EC26CB0FC9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5BEC532D-DF2A-4139-9C12-8195D8306B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E1D7722D-ACFF-4AD3-8A1D-F7C0E4C75EE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C4CCCDDD-F740-4095-937A-9BB21245ED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A497B8A-5449-45A6-B700-B2513BDF0A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FA54001D-312E-45AC-9D1B-508B325919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537F22D-DF74-411C-8C3D-420FFECEF79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E8137F10-8B7A-4DEA-8808-835A0A85CD8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a:extLst>
            <a:ext uri="{FF2B5EF4-FFF2-40B4-BE49-F238E27FC236}">
              <a16:creationId xmlns:a16="http://schemas.microsoft.com/office/drawing/2014/main" id="{710F1C92-23FE-4522-A0CA-7F7BEBA5DC6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12E6945B-3A04-448F-913B-CE74A83317C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a:extLst>
            <a:ext uri="{FF2B5EF4-FFF2-40B4-BE49-F238E27FC236}">
              <a16:creationId xmlns:a16="http://schemas.microsoft.com/office/drawing/2014/main" id="{ABA2AD14-DF6D-4DCB-9642-14B61CACA64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a:extLst>
            <a:ext uri="{FF2B5EF4-FFF2-40B4-BE49-F238E27FC236}">
              <a16:creationId xmlns:a16="http://schemas.microsoft.com/office/drawing/2014/main" id="{70B2E56F-711B-4F18-9267-1D9EF041F31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a:extLst>
            <a:ext uri="{FF2B5EF4-FFF2-40B4-BE49-F238E27FC236}">
              <a16:creationId xmlns:a16="http://schemas.microsoft.com/office/drawing/2014/main" id="{B1CEA989-496D-4EB7-95A7-7945DC7C43E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a:extLst>
            <a:ext uri="{FF2B5EF4-FFF2-40B4-BE49-F238E27FC236}">
              <a16:creationId xmlns:a16="http://schemas.microsoft.com/office/drawing/2014/main" id="{769F1207-3A17-4FE0-B59A-EC834C76759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a:extLst>
            <a:ext uri="{FF2B5EF4-FFF2-40B4-BE49-F238E27FC236}">
              <a16:creationId xmlns:a16="http://schemas.microsoft.com/office/drawing/2014/main" id="{09962EF4-ABE1-4888-9C62-C871B60D917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a:extLst>
            <a:ext uri="{FF2B5EF4-FFF2-40B4-BE49-F238E27FC236}">
              <a16:creationId xmlns:a16="http://schemas.microsoft.com/office/drawing/2014/main" id="{557AB3B9-DB57-42CF-B7FA-58093FD5E02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a:extLst>
            <a:ext uri="{FF2B5EF4-FFF2-40B4-BE49-F238E27FC236}">
              <a16:creationId xmlns:a16="http://schemas.microsoft.com/office/drawing/2014/main" id="{A9820A1A-8BA9-4BE1-A8D6-8EEB898567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a:extLst>
            <a:ext uri="{FF2B5EF4-FFF2-40B4-BE49-F238E27FC236}">
              <a16:creationId xmlns:a16="http://schemas.microsoft.com/office/drawing/2014/main" id="{5993BBE2-00B4-4667-A636-86B00D5EFC3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a:extLst>
            <a:ext uri="{FF2B5EF4-FFF2-40B4-BE49-F238E27FC236}">
              <a16:creationId xmlns:a16="http://schemas.microsoft.com/office/drawing/2014/main" id="{A892F010-90FD-402E-A276-B8482FDFBB1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a:extLst>
            <a:ext uri="{FF2B5EF4-FFF2-40B4-BE49-F238E27FC236}">
              <a16:creationId xmlns:a16="http://schemas.microsoft.com/office/drawing/2014/main" id="{30698EA2-CBE7-4A16-9DE1-7E9A805E407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a:extLst>
            <a:ext uri="{FF2B5EF4-FFF2-40B4-BE49-F238E27FC236}">
              <a16:creationId xmlns:a16="http://schemas.microsoft.com/office/drawing/2014/main" id="{B3E5808B-96ED-49D3-96A3-D8476B3FD6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a:extLst>
            <a:ext uri="{FF2B5EF4-FFF2-40B4-BE49-F238E27FC236}">
              <a16:creationId xmlns:a16="http://schemas.microsoft.com/office/drawing/2014/main" id="{9B5E9F81-91D6-469D-A370-DCD8E2C1E2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a:extLst>
            <a:ext uri="{FF2B5EF4-FFF2-40B4-BE49-F238E27FC236}">
              <a16:creationId xmlns:a16="http://schemas.microsoft.com/office/drawing/2014/main" id="{97A9C070-4728-44D4-B257-19299ED7A67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a:extLst>
            <a:ext uri="{FF2B5EF4-FFF2-40B4-BE49-F238E27FC236}">
              <a16:creationId xmlns:a16="http://schemas.microsoft.com/office/drawing/2014/main" id="{0DD925CB-DC6E-49BE-8E39-5EBDF5185B25}"/>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a:extLst>
            <a:ext uri="{FF2B5EF4-FFF2-40B4-BE49-F238E27FC236}">
              <a16:creationId xmlns:a16="http://schemas.microsoft.com/office/drawing/2014/main" id="{3AFC770C-1C3E-413C-A153-B21AAF1D2C19}"/>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a:extLst>
            <a:ext uri="{FF2B5EF4-FFF2-40B4-BE49-F238E27FC236}">
              <a16:creationId xmlns:a16="http://schemas.microsoft.com/office/drawing/2014/main" id="{47284EC7-648D-4B3D-8F80-FC47516AAD4A}"/>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a:extLst>
            <a:ext uri="{FF2B5EF4-FFF2-40B4-BE49-F238E27FC236}">
              <a16:creationId xmlns:a16="http://schemas.microsoft.com/office/drawing/2014/main" id="{4AF19036-7B4C-4D0B-BA80-53DB7D4A2AFA}"/>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a:extLst>
            <a:ext uri="{FF2B5EF4-FFF2-40B4-BE49-F238E27FC236}">
              <a16:creationId xmlns:a16="http://schemas.microsoft.com/office/drawing/2014/main" id="{8CA2B718-2112-4A3B-A267-55BC48009749}"/>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a:extLst>
            <a:ext uri="{FF2B5EF4-FFF2-40B4-BE49-F238E27FC236}">
              <a16:creationId xmlns:a16="http://schemas.microsoft.com/office/drawing/2014/main" id="{F4158A04-2F2A-4D7C-8AA2-A99753D25D2B}"/>
            </a:ext>
          </a:extLst>
        </xdr:cNvPr>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a:extLst>
            <a:ext uri="{FF2B5EF4-FFF2-40B4-BE49-F238E27FC236}">
              <a16:creationId xmlns:a16="http://schemas.microsoft.com/office/drawing/2014/main" id="{ABACFE64-F8EC-4280-A3E1-D365819033AE}"/>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a:extLst>
            <a:ext uri="{FF2B5EF4-FFF2-40B4-BE49-F238E27FC236}">
              <a16:creationId xmlns:a16="http://schemas.microsoft.com/office/drawing/2014/main" id="{4701F32B-2CC9-4003-8896-944C7D04DEFC}"/>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a:extLst>
            <a:ext uri="{FF2B5EF4-FFF2-40B4-BE49-F238E27FC236}">
              <a16:creationId xmlns:a16="http://schemas.microsoft.com/office/drawing/2014/main" id="{4F70CCDD-6687-400B-9178-57A9D476886E}"/>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a:extLst>
            <a:ext uri="{FF2B5EF4-FFF2-40B4-BE49-F238E27FC236}">
              <a16:creationId xmlns:a16="http://schemas.microsoft.com/office/drawing/2014/main" id="{4610BC84-B3A1-4DCF-A8E6-D44202DCC1CD}"/>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a:extLst>
            <a:ext uri="{FF2B5EF4-FFF2-40B4-BE49-F238E27FC236}">
              <a16:creationId xmlns:a16="http://schemas.microsoft.com/office/drawing/2014/main" id="{5FC61CD0-DADF-4A78-B3ED-1D2A655B3737}"/>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99185CCB-CA46-4A82-9E7C-41E9BD1FFB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9F50BE31-E065-403C-9951-C318BECAB7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995D40B6-735A-4D84-ADB5-B7CEC43328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18BBAEF8-CF5B-4F5E-BA24-7E2FA121C1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CACE6B8A-908D-44EC-98CB-901E597A3B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12228</xdr:rowOff>
    </xdr:from>
    <xdr:to>
      <xdr:col>116</xdr:col>
      <xdr:colOff>114300</xdr:colOff>
      <xdr:row>61</xdr:row>
      <xdr:rowOff>113828</xdr:rowOff>
    </xdr:to>
    <xdr:sp macro="" textlink="">
      <xdr:nvSpPr>
        <xdr:cNvPr id="617" name="楕円 616">
          <a:extLst>
            <a:ext uri="{FF2B5EF4-FFF2-40B4-BE49-F238E27FC236}">
              <a16:creationId xmlns:a16="http://schemas.microsoft.com/office/drawing/2014/main" id="{D4DA1041-6601-4601-B709-D3925EE1E679}"/>
            </a:ext>
          </a:extLst>
        </xdr:cNvPr>
        <xdr:cNvSpPr/>
      </xdr:nvSpPr>
      <xdr:spPr>
        <a:xfrm>
          <a:off x="22110700" y="104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35105</xdr:rowOff>
    </xdr:from>
    <xdr:ext cx="469744" cy="259045"/>
    <xdr:sp macro="" textlink="">
      <xdr:nvSpPr>
        <xdr:cNvPr id="618" name="【学校施設】&#10;一人当たり面積該当値テキスト">
          <a:extLst>
            <a:ext uri="{FF2B5EF4-FFF2-40B4-BE49-F238E27FC236}">
              <a16:creationId xmlns:a16="http://schemas.microsoft.com/office/drawing/2014/main" id="{C113F969-80F0-4B93-8B9A-CD04BFCAE5F5}"/>
            </a:ext>
          </a:extLst>
        </xdr:cNvPr>
        <xdr:cNvSpPr txBox="1"/>
      </xdr:nvSpPr>
      <xdr:spPr>
        <a:xfrm>
          <a:off x="22199600" y="1032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36395</xdr:rowOff>
    </xdr:from>
    <xdr:to>
      <xdr:col>112</xdr:col>
      <xdr:colOff>38100</xdr:colOff>
      <xdr:row>61</xdr:row>
      <xdr:rowOff>137995</xdr:rowOff>
    </xdr:to>
    <xdr:sp macro="" textlink="">
      <xdr:nvSpPr>
        <xdr:cNvPr id="619" name="楕円 618">
          <a:extLst>
            <a:ext uri="{FF2B5EF4-FFF2-40B4-BE49-F238E27FC236}">
              <a16:creationId xmlns:a16="http://schemas.microsoft.com/office/drawing/2014/main" id="{4D50252D-35B0-412E-A387-F2B96F804A44}"/>
            </a:ext>
          </a:extLst>
        </xdr:cNvPr>
        <xdr:cNvSpPr/>
      </xdr:nvSpPr>
      <xdr:spPr>
        <a:xfrm>
          <a:off x="21272500" y="104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63028</xdr:rowOff>
    </xdr:from>
    <xdr:to>
      <xdr:col>116</xdr:col>
      <xdr:colOff>63500</xdr:colOff>
      <xdr:row>61</xdr:row>
      <xdr:rowOff>87195</xdr:rowOff>
    </xdr:to>
    <xdr:cxnSp macro="">
      <xdr:nvCxnSpPr>
        <xdr:cNvPr id="620" name="直線コネクタ 619">
          <a:extLst>
            <a:ext uri="{FF2B5EF4-FFF2-40B4-BE49-F238E27FC236}">
              <a16:creationId xmlns:a16="http://schemas.microsoft.com/office/drawing/2014/main" id="{FBCEBE67-E525-47B0-B48A-F004BDD77B4D}"/>
            </a:ext>
          </a:extLst>
        </xdr:cNvPr>
        <xdr:cNvCxnSpPr/>
      </xdr:nvCxnSpPr>
      <xdr:spPr>
        <a:xfrm flipV="1">
          <a:off x="21323300" y="10521478"/>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64153</xdr:rowOff>
    </xdr:from>
    <xdr:to>
      <xdr:col>107</xdr:col>
      <xdr:colOff>101600</xdr:colOff>
      <xdr:row>61</xdr:row>
      <xdr:rowOff>165753</xdr:rowOff>
    </xdr:to>
    <xdr:sp macro="" textlink="">
      <xdr:nvSpPr>
        <xdr:cNvPr id="621" name="楕円 620">
          <a:extLst>
            <a:ext uri="{FF2B5EF4-FFF2-40B4-BE49-F238E27FC236}">
              <a16:creationId xmlns:a16="http://schemas.microsoft.com/office/drawing/2014/main" id="{61631397-C435-4A1E-8AB3-060E2D312960}"/>
            </a:ext>
          </a:extLst>
        </xdr:cNvPr>
        <xdr:cNvSpPr/>
      </xdr:nvSpPr>
      <xdr:spPr>
        <a:xfrm>
          <a:off x="20383500" y="1052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87195</xdr:rowOff>
    </xdr:from>
    <xdr:to>
      <xdr:col>111</xdr:col>
      <xdr:colOff>177800</xdr:colOff>
      <xdr:row>61</xdr:row>
      <xdr:rowOff>114953</xdr:rowOff>
    </xdr:to>
    <xdr:cxnSp macro="">
      <xdr:nvCxnSpPr>
        <xdr:cNvPr id="622" name="直線コネクタ 621">
          <a:extLst>
            <a:ext uri="{FF2B5EF4-FFF2-40B4-BE49-F238E27FC236}">
              <a16:creationId xmlns:a16="http://schemas.microsoft.com/office/drawing/2014/main" id="{CB2B8094-5FEE-49AD-8A12-4B67D3D50CBD}"/>
            </a:ext>
          </a:extLst>
        </xdr:cNvPr>
        <xdr:cNvCxnSpPr/>
      </xdr:nvCxnSpPr>
      <xdr:spPr>
        <a:xfrm flipV="1">
          <a:off x="20434300" y="1054564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85707</xdr:rowOff>
    </xdr:from>
    <xdr:to>
      <xdr:col>102</xdr:col>
      <xdr:colOff>165100</xdr:colOff>
      <xdr:row>62</xdr:row>
      <xdr:rowOff>15857</xdr:rowOff>
    </xdr:to>
    <xdr:sp macro="" textlink="">
      <xdr:nvSpPr>
        <xdr:cNvPr id="623" name="楕円 622">
          <a:extLst>
            <a:ext uri="{FF2B5EF4-FFF2-40B4-BE49-F238E27FC236}">
              <a16:creationId xmlns:a16="http://schemas.microsoft.com/office/drawing/2014/main" id="{CDD3F1EB-73BB-4127-925F-E8AFEC1099B0}"/>
            </a:ext>
          </a:extLst>
        </xdr:cNvPr>
        <xdr:cNvSpPr/>
      </xdr:nvSpPr>
      <xdr:spPr>
        <a:xfrm>
          <a:off x="19494500" y="1054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114953</xdr:rowOff>
    </xdr:from>
    <xdr:to>
      <xdr:col>107</xdr:col>
      <xdr:colOff>50800</xdr:colOff>
      <xdr:row>61</xdr:row>
      <xdr:rowOff>136507</xdr:rowOff>
    </xdr:to>
    <xdr:cxnSp macro="">
      <xdr:nvCxnSpPr>
        <xdr:cNvPr id="624" name="直線コネクタ 623">
          <a:extLst>
            <a:ext uri="{FF2B5EF4-FFF2-40B4-BE49-F238E27FC236}">
              <a16:creationId xmlns:a16="http://schemas.microsoft.com/office/drawing/2014/main" id="{6E61DC86-951E-4C22-A592-472338D8F5F3}"/>
            </a:ext>
          </a:extLst>
        </xdr:cNvPr>
        <xdr:cNvCxnSpPr/>
      </xdr:nvCxnSpPr>
      <xdr:spPr>
        <a:xfrm flipV="1">
          <a:off x="19545300" y="10573403"/>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107914</xdr:rowOff>
    </xdr:from>
    <xdr:to>
      <xdr:col>98</xdr:col>
      <xdr:colOff>38100</xdr:colOff>
      <xdr:row>62</xdr:row>
      <xdr:rowOff>38064</xdr:rowOff>
    </xdr:to>
    <xdr:sp macro="" textlink="">
      <xdr:nvSpPr>
        <xdr:cNvPr id="625" name="楕円 624">
          <a:extLst>
            <a:ext uri="{FF2B5EF4-FFF2-40B4-BE49-F238E27FC236}">
              <a16:creationId xmlns:a16="http://schemas.microsoft.com/office/drawing/2014/main" id="{CC67F234-826C-4F81-AAD8-9E7B0804D0E1}"/>
            </a:ext>
          </a:extLst>
        </xdr:cNvPr>
        <xdr:cNvSpPr/>
      </xdr:nvSpPr>
      <xdr:spPr>
        <a:xfrm>
          <a:off x="18605500" y="105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136507</xdr:rowOff>
    </xdr:from>
    <xdr:to>
      <xdr:col>102</xdr:col>
      <xdr:colOff>114300</xdr:colOff>
      <xdr:row>61</xdr:row>
      <xdr:rowOff>158714</xdr:rowOff>
    </xdr:to>
    <xdr:cxnSp macro="">
      <xdr:nvCxnSpPr>
        <xdr:cNvPr id="626" name="直線コネクタ 625">
          <a:extLst>
            <a:ext uri="{FF2B5EF4-FFF2-40B4-BE49-F238E27FC236}">
              <a16:creationId xmlns:a16="http://schemas.microsoft.com/office/drawing/2014/main" id="{4C78E96A-64DF-4800-B43A-19EEC82D38D3}"/>
            </a:ext>
          </a:extLst>
        </xdr:cNvPr>
        <xdr:cNvCxnSpPr/>
      </xdr:nvCxnSpPr>
      <xdr:spPr>
        <a:xfrm flipV="1">
          <a:off x="18656300" y="10594957"/>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7" name="n_1aveValue【学校施設】&#10;一人当たり面積">
          <a:extLst>
            <a:ext uri="{FF2B5EF4-FFF2-40B4-BE49-F238E27FC236}">
              <a16:creationId xmlns:a16="http://schemas.microsoft.com/office/drawing/2014/main" id="{2AA66C9B-7200-47D5-8201-E3D65FAF94B6}"/>
            </a:ext>
          </a:extLst>
        </xdr:cNvPr>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28" name="n_2aveValue【学校施設】&#10;一人当たり面積">
          <a:extLst>
            <a:ext uri="{FF2B5EF4-FFF2-40B4-BE49-F238E27FC236}">
              <a16:creationId xmlns:a16="http://schemas.microsoft.com/office/drawing/2014/main" id="{6701C728-8944-4665-88E4-B8D16F82CC7A}"/>
            </a:ext>
          </a:extLst>
        </xdr:cNvPr>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629" name="n_3aveValue【学校施設】&#10;一人当たり面積">
          <a:extLst>
            <a:ext uri="{FF2B5EF4-FFF2-40B4-BE49-F238E27FC236}">
              <a16:creationId xmlns:a16="http://schemas.microsoft.com/office/drawing/2014/main" id="{78C8452F-589F-433B-96C9-1DBF46C87A33}"/>
            </a:ext>
          </a:extLst>
        </xdr:cNvPr>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630" name="n_4aveValue【学校施設】&#10;一人当たり面積">
          <a:extLst>
            <a:ext uri="{FF2B5EF4-FFF2-40B4-BE49-F238E27FC236}">
              <a16:creationId xmlns:a16="http://schemas.microsoft.com/office/drawing/2014/main" id="{317FAC26-EB1B-48BA-985C-8C21D380087E}"/>
            </a:ext>
          </a:extLst>
        </xdr:cNvPr>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154522</xdr:rowOff>
    </xdr:from>
    <xdr:ext cx="469744" cy="259045"/>
    <xdr:sp macro="" textlink="">
      <xdr:nvSpPr>
        <xdr:cNvPr id="631" name="n_1mainValue【学校施設】&#10;一人当たり面積">
          <a:extLst>
            <a:ext uri="{FF2B5EF4-FFF2-40B4-BE49-F238E27FC236}">
              <a16:creationId xmlns:a16="http://schemas.microsoft.com/office/drawing/2014/main" id="{E673FF0D-04A6-4B77-8541-797E6DB4B747}"/>
            </a:ext>
          </a:extLst>
        </xdr:cNvPr>
        <xdr:cNvSpPr txBox="1"/>
      </xdr:nvSpPr>
      <xdr:spPr>
        <a:xfrm>
          <a:off x="21075727" y="1027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10830</xdr:rowOff>
    </xdr:from>
    <xdr:ext cx="469744" cy="259045"/>
    <xdr:sp macro="" textlink="">
      <xdr:nvSpPr>
        <xdr:cNvPr id="632" name="n_2mainValue【学校施設】&#10;一人当たり面積">
          <a:extLst>
            <a:ext uri="{FF2B5EF4-FFF2-40B4-BE49-F238E27FC236}">
              <a16:creationId xmlns:a16="http://schemas.microsoft.com/office/drawing/2014/main" id="{3F77B4AF-6184-40D6-A538-18F4D55DDA78}"/>
            </a:ext>
          </a:extLst>
        </xdr:cNvPr>
        <xdr:cNvSpPr txBox="1"/>
      </xdr:nvSpPr>
      <xdr:spPr>
        <a:xfrm>
          <a:off x="20199427" y="1029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32384</xdr:rowOff>
    </xdr:from>
    <xdr:ext cx="469744" cy="259045"/>
    <xdr:sp macro="" textlink="">
      <xdr:nvSpPr>
        <xdr:cNvPr id="633" name="n_3mainValue【学校施設】&#10;一人当たり面積">
          <a:extLst>
            <a:ext uri="{FF2B5EF4-FFF2-40B4-BE49-F238E27FC236}">
              <a16:creationId xmlns:a16="http://schemas.microsoft.com/office/drawing/2014/main" id="{3C73829E-E098-45E6-B2AF-7A4B4B2FC4B9}"/>
            </a:ext>
          </a:extLst>
        </xdr:cNvPr>
        <xdr:cNvSpPr txBox="1"/>
      </xdr:nvSpPr>
      <xdr:spPr>
        <a:xfrm>
          <a:off x="19310427" y="1031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54591</xdr:rowOff>
    </xdr:from>
    <xdr:ext cx="469744" cy="259045"/>
    <xdr:sp macro="" textlink="">
      <xdr:nvSpPr>
        <xdr:cNvPr id="634" name="n_4mainValue【学校施設】&#10;一人当たり面積">
          <a:extLst>
            <a:ext uri="{FF2B5EF4-FFF2-40B4-BE49-F238E27FC236}">
              <a16:creationId xmlns:a16="http://schemas.microsoft.com/office/drawing/2014/main" id="{40FFD24C-8250-4B4E-B937-84BD2F409C78}"/>
            </a:ext>
          </a:extLst>
        </xdr:cNvPr>
        <xdr:cNvSpPr txBox="1"/>
      </xdr:nvSpPr>
      <xdr:spPr>
        <a:xfrm>
          <a:off x="18421427" y="1034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a:extLst>
            <a:ext uri="{FF2B5EF4-FFF2-40B4-BE49-F238E27FC236}">
              <a16:creationId xmlns:a16="http://schemas.microsoft.com/office/drawing/2014/main" id="{889AFA58-68F1-4D72-80A0-AE5D15B68D8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a:extLst>
            <a:ext uri="{FF2B5EF4-FFF2-40B4-BE49-F238E27FC236}">
              <a16:creationId xmlns:a16="http://schemas.microsoft.com/office/drawing/2014/main" id="{E962C2AA-4C23-4C69-BF1C-06A3C5308C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a:extLst>
            <a:ext uri="{FF2B5EF4-FFF2-40B4-BE49-F238E27FC236}">
              <a16:creationId xmlns:a16="http://schemas.microsoft.com/office/drawing/2014/main" id="{275B100D-CA41-4E1A-A70A-C0A850894B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a:extLst>
            <a:ext uri="{FF2B5EF4-FFF2-40B4-BE49-F238E27FC236}">
              <a16:creationId xmlns:a16="http://schemas.microsoft.com/office/drawing/2014/main" id="{10659AA0-D1E8-466B-8DB9-6891D24628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a:extLst>
            <a:ext uri="{FF2B5EF4-FFF2-40B4-BE49-F238E27FC236}">
              <a16:creationId xmlns:a16="http://schemas.microsoft.com/office/drawing/2014/main" id="{BD75C29A-2351-4AF6-B4BB-19498F0CE8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a:extLst>
            <a:ext uri="{FF2B5EF4-FFF2-40B4-BE49-F238E27FC236}">
              <a16:creationId xmlns:a16="http://schemas.microsoft.com/office/drawing/2014/main" id="{87A164AE-F0D2-4EDD-8298-CC3B827021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a:extLst>
            <a:ext uri="{FF2B5EF4-FFF2-40B4-BE49-F238E27FC236}">
              <a16:creationId xmlns:a16="http://schemas.microsoft.com/office/drawing/2014/main" id="{33C60C85-3188-46CD-A912-5DF5064E7C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a:extLst>
            <a:ext uri="{FF2B5EF4-FFF2-40B4-BE49-F238E27FC236}">
              <a16:creationId xmlns:a16="http://schemas.microsoft.com/office/drawing/2014/main" id="{A7C27366-81EC-4F05-810A-A2F2850F147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E46CB131-0D5B-4CFF-94E8-8521ACF91B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FFF0DDE3-7771-42D3-87B2-B9E696119C0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6283CDE9-4A45-4B33-B331-6905651A103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BE249FD1-BB4C-4F1F-BDF8-40040714EE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032C678E-0E49-4AED-B5F9-42739118B86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8069DF86-4644-493C-A6B9-4029D2F8902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4A0846B6-BCE8-42D4-806B-2E84A14F129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2081163D-D070-4E0F-9470-C0950E2E81D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id="{1E741D65-EC17-4876-B1E2-4282CED40B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id="{EC9C8704-695A-498F-B85B-95C86E0283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id="{3961CA5A-D2C8-46CC-A2F8-F746F0077D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id="{D58EE75B-D7A6-43BB-8DC9-CD5025BF68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id="{9D401C39-EC03-4AAD-A00C-5DED07B3DC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id="{857406AF-3810-4CBF-AB78-E5E3BFD3F4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id="{3EAB8023-FDFF-43C7-84ED-38ACFC3F47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id="{749827F9-D173-4B08-867D-609471205CF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id="{3766F7D8-2896-46C0-9AC6-E1BC8B6ED8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id="{F79EF9B1-5892-4750-BF47-3171A00B58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1" name="テキスト ボックス 660">
          <a:extLst>
            <a:ext uri="{FF2B5EF4-FFF2-40B4-BE49-F238E27FC236}">
              <a16:creationId xmlns:a16="http://schemas.microsoft.com/office/drawing/2014/main" id="{270B7388-3FE3-4120-825B-ED86E3773B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2" name="直線コネクタ 661">
          <a:extLst>
            <a:ext uri="{FF2B5EF4-FFF2-40B4-BE49-F238E27FC236}">
              <a16:creationId xmlns:a16="http://schemas.microsoft.com/office/drawing/2014/main" id="{6722E859-DB83-4303-AE3E-9B1603085C5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3" name="テキスト ボックス 662">
          <a:extLst>
            <a:ext uri="{FF2B5EF4-FFF2-40B4-BE49-F238E27FC236}">
              <a16:creationId xmlns:a16="http://schemas.microsoft.com/office/drawing/2014/main" id="{29E7E6E9-52F0-4EA7-AD02-F3E757B7DD43}"/>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4" name="直線コネクタ 663">
          <a:extLst>
            <a:ext uri="{FF2B5EF4-FFF2-40B4-BE49-F238E27FC236}">
              <a16:creationId xmlns:a16="http://schemas.microsoft.com/office/drawing/2014/main" id="{3C7F2BEC-6629-4D18-82E3-C5B1F2DEDBE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5" name="テキスト ボックス 664">
          <a:extLst>
            <a:ext uri="{FF2B5EF4-FFF2-40B4-BE49-F238E27FC236}">
              <a16:creationId xmlns:a16="http://schemas.microsoft.com/office/drawing/2014/main" id="{E5A6E6DF-F375-4544-9A3C-0EF8243A694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6" name="直線コネクタ 665">
          <a:extLst>
            <a:ext uri="{FF2B5EF4-FFF2-40B4-BE49-F238E27FC236}">
              <a16:creationId xmlns:a16="http://schemas.microsoft.com/office/drawing/2014/main" id="{64178647-FAE9-46C2-A482-5F629BA5582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7" name="テキスト ボックス 666">
          <a:extLst>
            <a:ext uri="{FF2B5EF4-FFF2-40B4-BE49-F238E27FC236}">
              <a16:creationId xmlns:a16="http://schemas.microsoft.com/office/drawing/2014/main" id="{95484166-5668-4D1F-A92E-DD90F57BFEF9}"/>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8" name="直線コネクタ 667">
          <a:extLst>
            <a:ext uri="{FF2B5EF4-FFF2-40B4-BE49-F238E27FC236}">
              <a16:creationId xmlns:a16="http://schemas.microsoft.com/office/drawing/2014/main" id="{33E4E46E-7085-4C81-9CBC-5E38F697FAF5}"/>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9" name="テキスト ボックス 668">
          <a:extLst>
            <a:ext uri="{FF2B5EF4-FFF2-40B4-BE49-F238E27FC236}">
              <a16:creationId xmlns:a16="http://schemas.microsoft.com/office/drawing/2014/main" id="{81202518-B1ED-4354-B657-2BA2E2FDEA15}"/>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875DF0D4-CEB4-4C50-887D-80295EC776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71" name="テキスト ボックス 670">
          <a:extLst>
            <a:ext uri="{FF2B5EF4-FFF2-40B4-BE49-F238E27FC236}">
              <a16:creationId xmlns:a16="http://schemas.microsoft.com/office/drawing/2014/main" id="{DD9FFDC8-BBC2-439C-B368-D21BD6817878}"/>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id="{CDF2D5B4-3935-4BFB-9BED-ABB96A86B3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673" name="直線コネクタ 672">
          <a:extLst>
            <a:ext uri="{FF2B5EF4-FFF2-40B4-BE49-F238E27FC236}">
              <a16:creationId xmlns:a16="http://schemas.microsoft.com/office/drawing/2014/main" id="{0F18A957-8CB5-465B-AB41-89B027FDDC4A}"/>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674" name="【公民館】&#10;有形固定資産減価償却率最小値テキスト">
          <a:extLst>
            <a:ext uri="{FF2B5EF4-FFF2-40B4-BE49-F238E27FC236}">
              <a16:creationId xmlns:a16="http://schemas.microsoft.com/office/drawing/2014/main" id="{F43BE259-48EA-4A8F-A86C-754351CA3536}"/>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675" name="直線コネクタ 674">
          <a:extLst>
            <a:ext uri="{FF2B5EF4-FFF2-40B4-BE49-F238E27FC236}">
              <a16:creationId xmlns:a16="http://schemas.microsoft.com/office/drawing/2014/main" id="{6A8DC622-31C7-4418-A166-748E07009E87}"/>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676" name="【公民館】&#10;有形固定資産減価償却率最大値テキスト">
          <a:extLst>
            <a:ext uri="{FF2B5EF4-FFF2-40B4-BE49-F238E27FC236}">
              <a16:creationId xmlns:a16="http://schemas.microsoft.com/office/drawing/2014/main" id="{B962EA73-DE03-410F-AB1D-5F272EB15192}"/>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677" name="直線コネクタ 676">
          <a:extLst>
            <a:ext uri="{FF2B5EF4-FFF2-40B4-BE49-F238E27FC236}">
              <a16:creationId xmlns:a16="http://schemas.microsoft.com/office/drawing/2014/main" id="{11964F1F-7D70-4CEF-9BA3-1D013DE9597E}"/>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678" name="【公民館】&#10;有形固定資産減価償却率平均値テキスト">
          <a:extLst>
            <a:ext uri="{FF2B5EF4-FFF2-40B4-BE49-F238E27FC236}">
              <a16:creationId xmlns:a16="http://schemas.microsoft.com/office/drawing/2014/main" id="{E1CD9FB6-2617-434F-B63C-7B778F99F1B1}"/>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679" name="フローチャート: 判断 678">
          <a:extLst>
            <a:ext uri="{FF2B5EF4-FFF2-40B4-BE49-F238E27FC236}">
              <a16:creationId xmlns:a16="http://schemas.microsoft.com/office/drawing/2014/main" id="{C18984E5-4C6B-4851-AD47-F36E6A0E5E84}"/>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680" name="フローチャート: 判断 679">
          <a:extLst>
            <a:ext uri="{FF2B5EF4-FFF2-40B4-BE49-F238E27FC236}">
              <a16:creationId xmlns:a16="http://schemas.microsoft.com/office/drawing/2014/main" id="{E2D91A5B-0FD5-4246-AF8D-9EE4CFD9A7EC}"/>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681" name="フローチャート: 判断 680">
          <a:extLst>
            <a:ext uri="{FF2B5EF4-FFF2-40B4-BE49-F238E27FC236}">
              <a16:creationId xmlns:a16="http://schemas.microsoft.com/office/drawing/2014/main" id="{DEBF1F7F-2825-456F-84D7-4B3CA625265F}"/>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682" name="フローチャート: 判断 681">
          <a:extLst>
            <a:ext uri="{FF2B5EF4-FFF2-40B4-BE49-F238E27FC236}">
              <a16:creationId xmlns:a16="http://schemas.microsoft.com/office/drawing/2014/main" id="{6DDFC195-9DB8-4909-9C9E-AF1531DB28FF}"/>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683" name="フローチャート: 判断 682">
          <a:extLst>
            <a:ext uri="{FF2B5EF4-FFF2-40B4-BE49-F238E27FC236}">
              <a16:creationId xmlns:a16="http://schemas.microsoft.com/office/drawing/2014/main" id="{3F321901-C72D-4424-9D94-9F5FB8B0DE27}"/>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E7071DA3-8D51-446B-9020-61CB6BFA84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B4291DF3-658E-4518-B9C0-84215C1341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2C611C03-BAE2-4C8E-975D-9F9BC10B278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9DBD0FCC-76C9-4372-BE00-931AF657275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DD27A658-9F21-49B2-8A82-CAA92F9A16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689" name="楕円 688">
          <a:extLst>
            <a:ext uri="{FF2B5EF4-FFF2-40B4-BE49-F238E27FC236}">
              <a16:creationId xmlns:a16="http://schemas.microsoft.com/office/drawing/2014/main" id="{41A1BC62-B0B2-41F1-B0A5-F5E573CE6202}"/>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690" name="【公民館】&#10;有形固定資産減価償却率該当値テキスト">
          <a:extLst>
            <a:ext uri="{FF2B5EF4-FFF2-40B4-BE49-F238E27FC236}">
              <a16:creationId xmlns:a16="http://schemas.microsoft.com/office/drawing/2014/main" id="{52D5ABEB-A134-4BF8-BF0A-7187A1E97F7B}"/>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73406</xdr:rowOff>
    </xdr:from>
    <xdr:to>
      <xdr:col>81</xdr:col>
      <xdr:colOff>101600</xdr:colOff>
      <xdr:row>106</xdr:row>
      <xdr:rowOff>3556</xdr:rowOff>
    </xdr:to>
    <xdr:sp macro="" textlink="">
      <xdr:nvSpPr>
        <xdr:cNvPr id="691" name="楕円 690">
          <a:extLst>
            <a:ext uri="{FF2B5EF4-FFF2-40B4-BE49-F238E27FC236}">
              <a16:creationId xmlns:a16="http://schemas.microsoft.com/office/drawing/2014/main" id="{E4736888-7947-4F12-A6AF-E0777CF1F920}"/>
            </a:ext>
          </a:extLst>
        </xdr:cNvPr>
        <xdr:cNvSpPr/>
      </xdr:nvSpPr>
      <xdr:spPr>
        <a:xfrm>
          <a:off x="15430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124206</xdr:rowOff>
    </xdr:from>
    <xdr:to>
      <xdr:col>85</xdr:col>
      <xdr:colOff>127000</xdr:colOff>
      <xdr:row>105</xdr:row>
      <xdr:rowOff>156211</xdr:rowOff>
    </xdr:to>
    <xdr:cxnSp macro="">
      <xdr:nvCxnSpPr>
        <xdr:cNvPr id="692" name="直線コネクタ 691">
          <a:extLst>
            <a:ext uri="{FF2B5EF4-FFF2-40B4-BE49-F238E27FC236}">
              <a16:creationId xmlns:a16="http://schemas.microsoft.com/office/drawing/2014/main" id="{772416C4-6ED6-4116-ABE8-63B59FD2E8C4}"/>
            </a:ext>
          </a:extLst>
        </xdr:cNvPr>
        <xdr:cNvCxnSpPr/>
      </xdr:nvCxnSpPr>
      <xdr:spPr>
        <a:xfrm>
          <a:off x="15481300" y="181264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57404</xdr:rowOff>
    </xdr:from>
    <xdr:to>
      <xdr:col>76</xdr:col>
      <xdr:colOff>165100</xdr:colOff>
      <xdr:row>105</xdr:row>
      <xdr:rowOff>159004</xdr:rowOff>
    </xdr:to>
    <xdr:sp macro="" textlink="">
      <xdr:nvSpPr>
        <xdr:cNvPr id="693" name="楕円 692">
          <a:extLst>
            <a:ext uri="{FF2B5EF4-FFF2-40B4-BE49-F238E27FC236}">
              <a16:creationId xmlns:a16="http://schemas.microsoft.com/office/drawing/2014/main" id="{E3945BBD-FCBE-47AD-92DF-BE94FAE49497}"/>
            </a:ext>
          </a:extLst>
        </xdr:cNvPr>
        <xdr:cNvSpPr/>
      </xdr:nvSpPr>
      <xdr:spPr>
        <a:xfrm>
          <a:off x="14541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108204</xdr:rowOff>
    </xdr:from>
    <xdr:to>
      <xdr:col>81</xdr:col>
      <xdr:colOff>50800</xdr:colOff>
      <xdr:row>105</xdr:row>
      <xdr:rowOff>124206</xdr:rowOff>
    </xdr:to>
    <xdr:cxnSp macro="">
      <xdr:nvCxnSpPr>
        <xdr:cNvPr id="694" name="直線コネクタ 693">
          <a:extLst>
            <a:ext uri="{FF2B5EF4-FFF2-40B4-BE49-F238E27FC236}">
              <a16:creationId xmlns:a16="http://schemas.microsoft.com/office/drawing/2014/main" id="{8FE36C94-59D4-4CD7-90C6-2C427B8D7B9A}"/>
            </a:ext>
          </a:extLst>
        </xdr:cNvPr>
        <xdr:cNvCxnSpPr/>
      </xdr:nvCxnSpPr>
      <xdr:spPr>
        <a:xfrm>
          <a:off x="14592300" y="1811045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95" name="楕円 694">
          <a:extLst>
            <a:ext uri="{FF2B5EF4-FFF2-40B4-BE49-F238E27FC236}">
              <a16:creationId xmlns:a16="http://schemas.microsoft.com/office/drawing/2014/main" id="{00A5FBA5-393B-4C9A-9930-FE4B1CEA0583}"/>
            </a:ext>
          </a:extLst>
        </xdr:cNvPr>
        <xdr:cNvSpPr/>
      </xdr:nvSpPr>
      <xdr:spPr>
        <a:xfrm>
          <a:off x="1365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71628</xdr:rowOff>
    </xdr:from>
    <xdr:to>
      <xdr:col>76</xdr:col>
      <xdr:colOff>114300</xdr:colOff>
      <xdr:row>105</xdr:row>
      <xdr:rowOff>108204</xdr:rowOff>
    </xdr:to>
    <xdr:cxnSp macro="">
      <xdr:nvCxnSpPr>
        <xdr:cNvPr id="696" name="直線コネクタ 695">
          <a:extLst>
            <a:ext uri="{FF2B5EF4-FFF2-40B4-BE49-F238E27FC236}">
              <a16:creationId xmlns:a16="http://schemas.microsoft.com/office/drawing/2014/main" id="{00825E4F-AA3C-42FB-B639-432D056FF958}"/>
            </a:ext>
          </a:extLst>
        </xdr:cNvPr>
        <xdr:cNvCxnSpPr/>
      </xdr:nvCxnSpPr>
      <xdr:spPr>
        <a:xfrm>
          <a:off x="13703300" y="1807387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148844</xdr:rowOff>
    </xdr:from>
    <xdr:to>
      <xdr:col>67</xdr:col>
      <xdr:colOff>101600</xdr:colOff>
      <xdr:row>105</xdr:row>
      <xdr:rowOff>78994</xdr:rowOff>
    </xdr:to>
    <xdr:sp macro="" textlink="">
      <xdr:nvSpPr>
        <xdr:cNvPr id="697" name="楕円 696">
          <a:extLst>
            <a:ext uri="{FF2B5EF4-FFF2-40B4-BE49-F238E27FC236}">
              <a16:creationId xmlns:a16="http://schemas.microsoft.com/office/drawing/2014/main" id="{8C5E63FE-09C7-471A-8D77-1A02896900FA}"/>
            </a:ext>
          </a:extLst>
        </xdr:cNvPr>
        <xdr:cNvSpPr/>
      </xdr:nvSpPr>
      <xdr:spPr>
        <a:xfrm>
          <a:off x="12763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28194</xdr:rowOff>
    </xdr:from>
    <xdr:to>
      <xdr:col>71</xdr:col>
      <xdr:colOff>177800</xdr:colOff>
      <xdr:row>105</xdr:row>
      <xdr:rowOff>71628</xdr:rowOff>
    </xdr:to>
    <xdr:cxnSp macro="">
      <xdr:nvCxnSpPr>
        <xdr:cNvPr id="698" name="直線コネクタ 697">
          <a:extLst>
            <a:ext uri="{FF2B5EF4-FFF2-40B4-BE49-F238E27FC236}">
              <a16:creationId xmlns:a16="http://schemas.microsoft.com/office/drawing/2014/main" id="{BC323258-1922-4B27-9F45-6029EFA24B93}"/>
            </a:ext>
          </a:extLst>
        </xdr:cNvPr>
        <xdr:cNvCxnSpPr/>
      </xdr:nvCxnSpPr>
      <xdr:spPr>
        <a:xfrm>
          <a:off x="12814300" y="180304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699" name="n_1aveValue【公民館】&#10;有形固定資産減価償却率">
          <a:extLst>
            <a:ext uri="{FF2B5EF4-FFF2-40B4-BE49-F238E27FC236}">
              <a16:creationId xmlns:a16="http://schemas.microsoft.com/office/drawing/2014/main" id="{D4D12F43-D603-487D-9A9D-00E381C698B3}"/>
            </a:ext>
          </a:extLst>
        </xdr:cNvPr>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00" name="n_2aveValue【公民館】&#10;有形固定資産減価償却率">
          <a:extLst>
            <a:ext uri="{FF2B5EF4-FFF2-40B4-BE49-F238E27FC236}">
              <a16:creationId xmlns:a16="http://schemas.microsoft.com/office/drawing/2014/main" id="{2BABDC83-02A5-40CF-9862-989F3BC515D7}"/>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01" name="n_3aveValue【公民館】&#10;有形固定資産減価償却率">
          <a:extLst>
            <a:ext uri="{FF2B5EF4-FFF2-40B4-BE49-F238E27FC236}">
              <a16:creationId xmlns:a16="http://schemas.microsoft.com/office/drawing/2014/main" id="{E5FBFA64-3834-4B94-85A8-FF0DCA27A12F}"/>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702" name="n_4aveValue【公民館】&#10;有形固定資産減価償却率">
          <a:extLst>
            <a:ext uri="{FF2B5EF4-FFF2-40B4-BE49-F238E27FC236}">
              <a16:creationId xmlns:a16="http://schemas.microsoft.com/office/drawing/2014/main" id="{6DEFAE0F-2404-4D98-84E0-73669F1523C8}"/>
            </a:ext>
          </a:extLst>
        </xdr:cNvPr>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166133</xdr:rowOff>
    </xdr:from>
    <xdr:ext cx="405111" cy="259045"/>
    <xdr:sp macro="" textlink="">
      <xdr:nvSpPr>
        <xdr:cNvPr id="703" name="n_1mainValue【公民館】&#10;有形固定資産減価償却率">
          <a:extLst>
            <a:ext uri="{FF2B5EF4-FFF2-40B4-BE49-F238E27FC236}">
              <a16:creationId xmlns:a16="http://schemas.microsoft.com/office/drawing/2014/main" id="{6597DF22-872A-4564-91FD-D6650901EEBC}"/>
            </a:ext>
          </a:extLst>
        </xdr:cNvPr>
        <xdr:cNvSpPr txBox="1"/>
      </xdr:nvSpPr>
      <xdr:spPr>
        <a:xfrm>
          <a:off x="15266044"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150131</xdr:rowOff>
    </xdr:from>
    <xdr:ext cx="405111" cy="259045"/>
    <xdr:sp macro="" textlink="">
      <xdr:nvSpPr>
        <xdr:cNvPr id="704" name="n_2mainValue【公民館】&#10;有形固定資産減価償却率">
          <a:extLst>
            <a:ext uri="{FF2B5EF4-FFF2-40B4-BE49-F238E27FC236}">
              <a16:creationId xmlns:a16="http://schemas.microsoft.com/office/drawing/2014/main" id="{F921C53D-426A-46E5-8235-E0FDA865CEF0}"/>
            </a:ext>
          </a:extLst>
        </xdr:cNvPr>
        <xdr:cNvSpPr txBox="1"/>
      </xdr:nvSpPr>
      <xdr:spPr>
        <a:xfrm>
          <a:off x="14389744" y="181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705" name="n_3mainValue【公民館】&#10;有形固定資産減価償却率">
          <a:extLst>
            <a:ext uri="{FF2B5EF4-FFF2-40B4-BE49-F238E27FC236}">
              <a16:creationId xmlns:a16="http://schemas.microsoft.com/office/drawing/2014/main" id="{0E003C65-0DBD-4372-946D-B5C7AE273456}"/>
            </a:ext>
          </a:extLst>
        </xdr:cNvPr>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70121</xdr:rowOff>
    </xdr:from>
    <xdr:ext cx="405111" cy="259045"/>
    <xdr:sp macro="" textlink="">
      <xdr:nvSpPr>
        <xdr:cNvPr id="706" name="n_4mainValue【公民館】&#10;有形固定資産減価償却率">
          <a:extLst>
            <a:ext uri="{FF2B5EF4-FFF2-40B4-BE49-F238E27FC236}">
              <a16:creationId xmlns:a16="http://schemas.microsoft.com/office/drawing/2014/main" id="{BD83DD38-D227-4C4E-AA04-7CBF5C6D44F2}"/>
            </a:ext>
          </a:extLst>
        </xdr:cNvPr>
        <xdr:cNvSpPr txBox="1"/>
      </xdr:nvSpPr>
      <xdr:spPr>
        <a:xfrm>
          <a:off x="12611744" y="1807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7" name="正方形/長方形 706">
          <a:extLst>
            <a:ext uri="{FF2B5EF4-FFF2-40B4-BE49-F238E27FC236}">
              <a16:creationId xmlns:a16="http://schemas.microsoft.com/office/drawing/2014/main" id="{82839494-7F0A-4FB6-BA6C-B74CCA5B1C5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8" name="正方形/長方形 707">
          <a:extLst>
            <a:ext uri="{FF2B5EF4-FFF2-40B4-BE49-F238E27FC236}">
              <a16:creationId xmlns:a16="http://schemas.microsoft.com/office/drawing/2014/main" id="{918B5574-D760-476C-807C-69CD319D24F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9" name="正方形/長方形 708">
          <a:extLst>
            <a:ext uri="{FF2B5EF4-FFF2-40B4-BE49-F238E27FC236}">
              <a16:creationId xmlns:a16="http://schemas.microsoft.com/office/drawing/2014/main" id="{F1B14FFA-379C-4756-A1E1-0222DD7958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0" name="正方形/長方形 709">
          <a:extLst>
            <a:ext uri="{FF2B5EF4-FFF2-40B4-BE49-F238E27FC236}">
              <a16:creationId xmlns:a16="http://schemas.microsoft.com/office/drawing/2014/main" id="{2977AD48-6456-47B9-81E9-023B38D6E1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1" name="正方形/長方形 710">
          <a:extLst>
            <a:ext uri="{FF2B5EF4-FFF2-40B4-BE49-F238E27FC236}">
              <a16:creationId xmlns:a16="http://schemas.microsoft.com/office/drawing/2014/main" id="{98904095-104C-428B-B974-9A0BD1046B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2" name="正方形/長方形 711">
          <a:extLst>
            <a:ext uri="{FF2B5EF4-FFF2-40B4-BE49-F238E27FC236}">
              <a16:creationId xmlns:a16="http://schemas.microsoft.com/office/drawing/2014/main" id="{F2C3C951-320F-45E3-9EBC-690DC8230F7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3" name="正方形/長方形 712">
          <a:extLst>
            <a:ext uri="{FF2B5EF4-FFF2-40B4-BE49-F238E27FC236}">
              <a16:creationId xmlns:a16="http://schemas.microsoft.com/office/drawing/2014/main" id="{6AEE5191-6714-4670-B07C-0C2E592CD2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4" name="正方形/長方形 713">
          <a:extLst>
            <a:ext uri="{FF2B5EF4-FFF2-40B4-BE49-F238E27FC236}">
              <a16:creationId xmlns:a16="http://schemas.microsoft.com/office/drawing/2014/main" id="{89801303-DCE3-48C2-AF13-BAC16E6CEA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5" name="テキスト ボックス 714">
          <a:extLst>
            <a:ext uri="{FF2B5EF4-FFF2-40B4-BE49-F238E27FC236}">
              <a16:creationId xmlns:a16="http://schemas.microsoft.com/office/drawing/2014/main" id="{882AFA71-A478-48CE-A6A1-915F58A800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6" name="直線コネクタ 715">
          <a:extLst>
            <a:ext uri="{FF2B5EF4-FFF2-40B4-BE49-F238E27FC236}">
              <a16:creationId xmlns:a16="http://schemas.microsoft.com/office/drawing/2014/main" id="{A2096CAE-E086-4AF1-9C40-E6EF0CA98C8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7" name="直線コネクタ 716">
          <a:extLst>
            <a:ext uri="{FF2B5EF4-FFF2-40B4-BE49-F238E27FC236}">
              <a16:creationId xmlns:a16="http://schemas.microsoft.com/office/drawing/2014/main" id="{152F34FB-CEB7-48C7-978A-4B9650DD247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8" name="テキスト ボックス 717">
          <a:extLst>
            <a:ext uri="{FF2B5EF4-FFF2-40B4-BE49-F238E27FC236}">
              <a16:creationId xmlns:a16="http://schemas.microsoft.com/office/drawing/2014/main" id="{B2B9B74C-9934-4736-B026-3D67022E20F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9" name="直線コネクタ 718">
          <a:extLst>
            <a:ext uri="{FF2B5EF4-FFF2-40B4-BE49-F238E27FC236}">
              <a16:creationId xmlns:a16="http://schemas.microsoft.com/office/drawing/2014/main" id="{A75A441B-0076-4750-B6E1-0925012DC01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0" name="テキスト ボックス 719">
          <a:extLst>
            <a:ext uri="{FF2B5EF4-FFF2-40B4-BE49-F238E27FC236}">
              <a16:creationId xmlns:a16="http://schemas.microsoft.com/office/drawing/2014/main" id="{9C535527-559F-46FA-B9EE-03DA299C002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1" name="直線コネクタ 720">
          <a:extLst>
            <a:ext uri="{FF2B5EF4-FFF2-40B4-BE49-F238E27FC236}">
              <a16:creationId xmlns:a16="http://schemas.microsoft.com/office/drawing/2014/main" id="{6DD0F390-B199-4424-958F-680DFEF6975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2" name="テキスト ボックス 721">
          <a:extLst>
            <a:ext uri="{FF2B5EF4-FFF2-40B4-BE49-F238E27FC236}">
              <a16:creationId xmlns:a16="http://schemas.microsoft.com/office/drawing/2014/main" id="{F818EE8F-9093-4055-9C82-FA46765C7BE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3" name="直線コネクタ 722">
          <a:extLst>
            <a:ext uri="{FF2B5EF4-FFF2-40B4-BE49-F238E27FC236}">
              <a16:creationId xmlns:a16="http://schemas.microsoft.com/office/drawing/2014/main" id="{DA730EC9-08A7-41FF-AE49-D91550C2AF8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4" name="テキスト ボックス 723">
          <a:extLst>
            <a:ext uri="{FF2B5EF4-FFF2-40B4-BE49-F238E27FC236}">
              <a16:creationId xmlns:a16="http://schemas.microsoft.com/office/drawing/2014/main" id="{73D35C34-6EED-49AA-898A-D8AB992FB82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A0755B20-D26B-4769-A565-ECEF2B42F4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1CADF7C9-BCEB-4061-839B-EFB0003C2D3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A50485C0-3D12-4AF1-9B7E-98CEF6A977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728" name="直線コネクタ 727">
          <a:extLst>
            <a:ext uri="{FF2B5EF4-FFF2-40B4-BE49-F238E27FC236}">
              <a16:creationId xmlns:a16="http://schemas.microsoft.com/office/drawing/2014/main" id="{2C71FEB9-DB9F-4AA8-AC7B-E63605F0FF23}"/>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729" name="【公民館】&#10;一人当たり面積最小値テキスト">
          <a:extLst>
            <a:ext uri="{FF2B5EF4-FFF2-40B4-BE49-F238E27FC236}">
              <a16:creationId xmlns:a16="http://schemas.microsoft.com/office/drawing/2014/main" id="{92F5EF34-7E58-47E9-9E7E-78F350F62FCC}"/>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730" name="直線コネクタ 729">
          <a:extLst>
            <a:ext uri="{FF2B5EF4-FFF2-40B4-BE49-F238E27FC236}">
              <a16:creationId xmlns:a16="http://schemas.microsoft.com/office/drawing/2014/main" id="{6257792E-A6AA-4550-92D6-F5E4AA09D4EF}"/>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731" name="【公民館】&#10;一人当たり面積最大値テキスト">
          <a:extLst>
            <a:ext uri="{FF2B5EF4-FFF2-40B4-BE49-F238E27FC236}">
              <a16:creationId xmlns:a16="http://schemas.microsoft.com/office/drawing/2014/main" id="{FEE337DA-6E3C-4688-B2A2-F3BD5037EC61}"/>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732" name="直線コネクタ 731">
          <a:extLst>
            <a:ext uri="{FF2B5EF4-FFF2-40B4-BE49-F238E27FC236}">
              <a16:creationId xmlns:a16="http://schemas.microsoft.com/office/drawing/2014/main" id="{88E4A8BD-C2A1-4575-8E73-50FA722D4D16}"/>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733" name="【公民館】&#10;一人当たり面積平均値テキスト">
          <a:extLst>
            <a:ext uri="{FF2B5EF4-FFF2-40B4-BE49-F238E27FC236}">
              <a16:creationId xmlns:a16="http://schemas.microsoft.com/office/drawing/2014/main" id="{89D680F8-6DE2-47D0-A62E-3DE439A2DCC4}"/>
            </a:ext>
          </a:extLst>
        </xdr:cNvPr>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734" name="フローチャート: 判断 733">
          <a:extLst>
            <a:ext uri="{FF2B5EF4-FFF2-40B4-BE49-F238E27FC236}">
              <a16:creationId xmlns:a16="http://schemas.microsoft.com/office/drawing/2014/main" id="{C861D763-F4E1-4DCB-A75C-DC194576D9A4}"/>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735" name="フローチャート: 判断 734">
          <a:extLst>
            <a:ext uri="{FF2B5EF4-FFF2-40B4-BE49-F238E27FC236}">
              <a16:creationId xmlns:a16="http://schemas.microsoft.com/office/drawing/2014/main" id="{BCBC9692-0323-4BFB-A4E7-2CB3175B32C7}"/>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36" name="フローチャート: 判断 735">
          <a:extLst>
            <a:ext uri="{FF2B5EF4-FFF2-40B4-BE49-F238E27FC236}">
              <a16:creationId xmlns:a16="http://schemas.microsoft.com/office/drawing/2014/main" id="{CB044CEE-D056-4333-8729-C5F7473A1B2D}"/>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737" name="フローチャート: 判断 736">
          <a:extLst>
            <a:ext uri="{FF2B5EF4-FFF2-40B4-BE49-F238E27FC236}">
              <a16:creationId xmlns:a16="http://schemas.microsoft.com/office/drawing/2014/main" id="{815ADBCB-AD81-4952-BAC9-92F40CB818C2}"/>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738" name="フローチャート: 判断 737">
          <a:extLst>
            <a:ext uri="{FF2B5EF4-FFF2-40B4-BE49-F238E27FC236}">
              <a16:creationId xmlns:a16="http://schemas.microsoft.com/office/drawing/2014/main" id="{4F26F9A0-2561-493E-BEBC-04A6D8C636C5}"/>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9B4B890-8A6E-4465-BFE7-28AD345B0F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8E641B5-28B3-42F8-B5EF-F40CEA1EE0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7FC8A938-A60E-417D-8B3E-62A488B15AB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A499F53-05C8-4B29-B5CC-5928DF36B7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3118D64D-36BE-40C7-92F2-843971EA84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160274</xdr:rowOff>
    </xdr:from>
    <xdr:to>
      <xdr:col>116</xdr:col>
      <xdr:colOff>114300</xdr:colOff>
      <xdr:row>101</xdr:row>
      <xdr:rowOff>90424</xdr:rowOff>
    </xdr:to>
    <xdr:sp macro="" textlink="">
      <xdr:nvSpPr>
        <xdr:cNvPr id="744" name="楕円 743">
          <a:extLst>
            <a:ext uri="{FF2B5EF4-FFF2-40B4-BE49-F238E27FC236}">
              <a16:creationId xmlns:a16="http://schemas.microsoft.com/office/drawing/2014/main" id="{E02BA798-EB64-4E4A-8E49-16C73D63935C}"/>
            </a:ext>
          </a:extLst>
        </xdr:cNvPr>
        <xdr:cNvSpPr/>
      </xdr:nvSpPr>
      <xdr:spPr>
        <a:xfrm>
          <a:off x="221107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11701</xdr:rowOff>
    </xdr:from>
    <xdr:ext cx="469744" cy="259045"/>
    <xdr:sp macro="" textlink="">
      <xdr:nvSpPr>
        <xdr:cNvPr id="745" name="【公民館】&#10;一人当たり面積該当値テキスト">
          <a:extLst>
            <a:ext uri="{FF2B5EF4-FFF2-40B4-BE49-F238E27FC236}">
              <a16:creationId xmlns:a16="http://schemas.microsoft.com/office/drawing/2014/main" id="{E00EDB02-076C-4F71-8CA5-B433AECE01CF}"/>
            </a:ext>
          </a:extLst>
        </xdr:cNvPr>
        <xdr:cNvSpPr txBox="1"/>
      </xdr:nvSpPr>
      <xdr:spPr>
        <a:xfrm>
          <a:off x="22199600" y="1715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20828</xdr:rowOff>
    </xdr:from>
    <xdr:to>
      <xdr:col>112</xdr:col>
      <xdr:colOff>38100</xdr:colOff>
      <xdr:row>101</xdr:row>
      <xdr:rowOff>122428</xdr:rowOff>
    </xdr:to>
    <xdr:sp macro="" textlink="">
      <xdr:nvSpPr>
        <xdr:cNvPr id="746" name="楕円 745">
          <a:extLst>
            <a:ext uri="{FF2B5EF4-FFF2-40B4-BE49-F238E27FC236}">
              <a16:creationId xmlns:a16="http://schemas.microsoft.com/office/drawing/2014/main" id="{454779BA-925C-42FC-A108-1B8A3B6E962C}"/>
            </a:ext>
          </a:extLst>
        </xdr:cNvPr>
        <xdr:cNvSpPr/>
      </xdr:nvSpPr>
      <xdr:spPr>
        <a:xfrm>
          <a:off x="21272500" y="173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39624</xdr:rowOff>
    </xdr:from>
    <xdr:to>
      <xdr:col>116</xdr:col>
      <xdr:colOff>63500</xdr:colOff>
      <xdr:row>101</xdr:row>
      <xdr:rowOff>71628</xdr:rowOff>
    </xdr:to>
    <xdr:cxnSp macro="">
      <xdr:nvCxnSpPr>
        <xdr:cNvPr id="747" name="直線コネクタ 746">
          <a:extLst>
            <a:ext uri="{FF2B5EF4-FFF2-40B4-BE49-F238E27FC236}">
              <a16:creationId xmlns:a16="http://schemas.microsoft.com/office/drawing/2014/main" id="{11A0A588-AA4F-463B-9E5D-BAEFB016C1CD}"/>
            </a:ext>
          </a:extLst>
        </xdr:cNvPr>
        <xdr:cNvCxnSpPr/>
      </xdr:nvCxnSpPr>
      <xdr:spPr>
        <a:xfrm flipV="1">
          <a:off x="21323300" y="1735607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29972</xdr:rowOff>
    </xdr:from>
    <xdr:to>
      <xdr:col>107</xdr:col>
      <xdr:colOff>101600</xdr:colOff>
      <xdr:row>101</xdr:row>
      <xdr:rowOff>131572</xdr:rowOff>
    </xdr:to>
    <xdr:sp macro="" textlink="">
      <xdr:nvSpPr>
        <xdr:cNvPr id="748" name="楕円 747">
          <a:extLst>
            <a:ext uri="{FF2B5EF4-FFF2-40B4-BE49-F238E27FC236}">
              <a16:creationId xmlns:a16="http://schemas.microsoft.com/office/drawing/2014/main" id="{3DC91812-410C-4B68-A51B-978D4A6B1937}"/>
            </a:ext>
          </a:extLst>
        </xdr:cNvPr>
        <xdr:cNvSpPr/>
      </xdr:nvSpPr>
      <xdr:spPr>
        <a:xfrm>
          <a:off x="20383500" y="173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71628</xdr:rowOff>
    </xdr:from>
    <xdr:to>
      <xdr:col>111</xdr:col>
      <xdr:colOff>177800</xdr:colOff>
      <xdr:row>101</xdr:row>
      <xdr:rowOff>80772</xdr:rowOff>
    </xdr:to>
    <xdr:cxnSp macro="">
      <xdr:nvCxnSpPr>
        <xdr:cNvPr id="749" name="直線コネクタ 748">
          <a:extLst>
            <a:ext uri="{FF2B5EF4-FFF2-40B4-BE49-F238E27FC236}">
              <a16:creationId xmlns:a16="http://schemas.microsoft.com/office/drawing/2014/main" id="{B26B3CFB-8DAD-45FC-B2BD-227041327818}"/>
            </a:ext>
          </a:extLst>
        </xdr:cNvPr>
        <xdr:cNvCxnSpPr/>
      </xdr:nvCxnSpPr>
      <xdr:spPr>
        <a:xfrm flipV="1">
          <a:off x="20434300" y="173880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59689</xdr:rowOff>
    </xdr:from>
    <xdr:to>
      <xdr:col>102</xdr:col>
      <xdr:colOff>165100</xdr:colOff>
      <xdr:row>101</xdr:row>
      <xdr:rowOff>161289</xdr:rowOff>
    </xdr:to>
    <xdr:sp macro="" textlink="">
      <xdr:nvSpPr>
        <xdr:cNvPr id="750" name="楕円 749">
          <a:extLst>
            <a:ext uri="{FF2B5EF4-FFF2-40B4-BE49-F238E27FC236}">
              <a16:creationId xmlns:a16="http://schemas.microsoft.com/office/drawing/2014/main" id="{86A9D133-A053-4F1E-AB42-FE1DDC66BAF6}"/>
            </a:ext>
          </a:extLst>
        </xdr:cNvPr>
        <xdr:cNvSpPr/>
      </xdr:nvSpPr>
      <xdr:spPr>
        <a:xfrm>
          <a:off x="19494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80772</xdr:rowOff>
    </xdr:from>
    <xdr:to>
      <xdr:col>107</xdr:col>
      <xdr:colOff>50800</xdr:colOff>
      <xdr:row>101</xdr:row>
      <xdr:rowOff>110489</xdr:rowOff>
    </xdr:to>
    <xdr:cxnSp macro="">
      <xdr:nvCxnSpPr>
        <xdr:cNvPr id="751" name="直線コネクタ 750">
          <a:extLst>
            <a:ext uri="{FF2B5EF4-FFF2-40B4-BE49-F238E27FC236}">
              <a16:creationId xmlns:a16="http://schemas.microsoft.com/office/drawing/2014/main" id="{D818B3F2-2918-49D6-B101-BABA37987D5A}"/>
            </a:ext>
          </a:extLst>
        </xdr:cNvPr>
        <xdr:cNvCxnSpPr/>
      </xdr:nvCxnSpPr>
      <xdr:spPr>
        <a:xfrm flipV="1">
          <a:off x="19545300" y="1739722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89408</xdr:rowOff>
    </xdr:from>
    <xdr:to>
      <xdr:col>98</xdr:col>
      <xdr:colOff>38100</xdr:colOff>
      <xdr:row>102</xdr:row>
      <xdr:rowOff>19558</xdr:rowOff>
    </xdr:to>
    <xdr:sp macro="" textlink="">
      <xdr:nvSpPr>
        <xdr:cNvPr id="752" name="楕円 751">
          <a:extLst>
            <a:ext uri="{FF2B5EF4-FFF2-40B4-BE49-F238E27FC236}">
              <a16:creationId xmlns:a16="http://schemas.microsoft.com/office/drawing/2014/main" id="{CEF97519-E2C0-4AA0-B6A2-5C97047D72E3}"/>
            </a:ext>
          </a:extLst>
        </xdr:cNvPr>
        <xdr:cNvSpPr/>
      </xdr:nvSpPr>
      <xdr:spPr>
        <a:xfrm>
          <a:off x="18605500" y="174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110489</xdr:rowOff>
    </xdr:from>
    <xdr:to>
      <xdr:col>102</xdr:col>
      <xdr:colOff>114300</xdr:colOff>
      <xdr:row>101</xdr:row>
      <xdr:rowOff>140208</xdr:rowOff>
    </xdr:to>
    <xdr:cxnSp macro="">
      <xdr:nvCxnSpPr>
        <xdr:cNvPr id="753" name="直線コネクタ 752">
          <a:extLst>
            <a:ext uri="{FF2B5EF4-FFF2-40B4-BE49-F238E27FC236}">
              <a16:creationId xmlns:a16="http://schemas.microsoft.com/office/drawing/2014/main" id="{3DBDDF4A-39B2-4703-B42B-6EECD5807816}"/>
            </a:ext>
          </a:extLst>
        </xdr:cNvPr>
        <xdr:cNvCxnSpPr/>
      </xdr:nvCxnSpPr>
      <xdr:spPr>
        <a:xfrm flipV="1">
          <a:off x="18656300" y="17426939"/>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754" name="n_1aveValue【公民館】&#10;一人当たり面積">
          <a:extLst>
            <a:ext uri="{FF2B5EF4-FFF2-40B4-BE49-F238E27FC236}">
              <a16:creationId xmlns:a16="http://schemas.microsoft.com/office/drawing/2014/main" id="{4877CF9B-9561-4F85-90F5-43565DA6C3D9}"/>
            </a:ext>
          </a:extLst>
        </xdr:cNvPr>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55" name="n_2aveValue【公民館】&#10;一人当たり面積">
          <a:extLst>
            <a:ext uri="{FF2B5EF4-FFF2-40B4-BE49-F238E27FC236}">
              <a16:creationId xmlns:a16="http://schemas.microsoft.com/office/drawing/2014/main" id="{DABA6334-68C6-49C0-9BD8-2AF94B3F7CA6}"/>
            </a:ext>
          </a:extLst>
        </xdr:cNvPr>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756" name="n_3aveValue【公民館】&#10;一人当たり面積">
          <a:extLst>
            <a:ext uri="{FF2B5EF4-FFF2-40B4-BE49-F238E27FC236}">
              <a16:creationId xmlns:a16="http://schemas.microsoft.com/office/drawing/2014/main" id="{09ABB362-A3A3-4B65-B016-11C35129402C}"/>
            </a:ext>
          </a:extLst>
        </xdr:cNvPr>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127271</xdr:rowOff>
    </xdr:from>
    <xdr:ext cx="469744" cy="259045"/>
    <xdr:sp macro="" textlink="">
      <xdr:nvSpPr>
        <xdr:cNvPr id="757" name="n_4aveValue【公民館】&#10;一人当たり面積">
          <a:extLst>
            <a:ext uri="{FF2B5EF4-FFF2-40B4-BE49-F238E27FC236}">
              <a16:creationId xmlns:a16="http://schemas.microsoft.com/office/drawing/2014/main" id="{1442ED31-6969-442D-BE0D-98EAC9DED883}"/>
            </a:ext>
          </a:extLst>
        </xdr:cNvPr>
        <xdr:cNvSpPr txBox="1"/>
      </xdr:nvSpPr>
      <xdr:spPr>
        <a:xfrm>
          <a:off x="18421427" y="1812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138955</xdr:rowOff>
    </xdr:from>
    <xdr:ext cx="469744" cy="259045"/>
    <xdr:sp macro="" textlink="">
      <xdr:nvSpPr>
        <xdr:cNvPr id="758" name="n_1mainValue【公民館】&#10;一人当たり面積">
          <a:extLst>
            <a:ext uri="{FF2B5EF4-FFF2-40B4-BE49-F238E27FC236}">
              <a16:creationId xmlns:a16="http://schemas.microsoft.com/office/drawing/2014/main" id="{893D7255-8575-4AE5-A59B-36A531A88F4E}"/>
            </a:ext>
          </a:extLst>
        </xdr:cNvPr>
        <xdr:cNvSpPr txBox="1"/>
      </xdr:nvSpPr>
      <xdr:spPr>
        <a:xfrm>
          <a:off x="21075727" y="171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148099</xdr:rowOff>
    </xdr:from>
    <xdr:ext cx="469744" cy="259045"/>
    <xdr:sp macro="" textlink="">
      <xdr:nvSpPr>
        <xdr:cNvPr id="759" name="n_2mainValue【公民館】&#10;一人当たり面積">
          <a:extLst>
            <a:ext uri="{FF2B5EF4-FFF2-40B4-BE49-F238E27FC236}">
              <a16:creationId xmlns:a16="http://schemas.microsoft.com/office/drawing/2014/main" id="{BBFA25EA-5410-42AB-AA14-FEF98661A2AB}"/>
            </a:ext>
          </a:extLst>
        </xdr:cNvPr>
        <xdr:cNvSpPr txBox="1"/>
      </xdr:nvSpPr>
      <xdr:spPr>
        <a:xfrm>
          <a:off x="20199427" y="1712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6366</xdr:rowOff>
    </xdr:from>
    <xdr:ext cx="469744" cy="259045"/>
    <xdr:sp macro="" textlink="">
      <xdr:nvSpPr>
        <xdr:cNvPr id="760" name="n_3mainValue【公民館】&#10;一人当たり面積">
          <a:extLst>
            <a:ext uri="{FF2B5EF4-FFF2-40B4-BE49-F238E27FC236}">
              <a16:creationId xmlns:a16="http://schemas.microsoft.com/office/drawing/2014/main" id="{82D2E5C3-290D-4427-AEC6-D79E035EEAE0}"/>
            </a:ext>
          </a:extLst>
        </xdr:cNvPr>
        <xdr:cNvSpPr txBox="1"/>
      </xdr:nvSpPr>
      <xdr:spPr>
        <a:xfrm>
          <a:off x="19310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36085</xdr:rowOff>
    </xdr:from>
    <xdr:ext cx="469744" cy="259045"/>
    <xdr:sp macro="" textlink="">
      <xdr:nvSpPr>
        <xdr:cNvPr id="761" name="n_4mainValue【公民館】&#10;一人当たり面積">
          <a:extLst>
            <a:ext uri="{FF2B5EF4-FFF2-40B4-BE49-F238E27FC236}">
              <a16:creationId xmlns:a16="http://schemas.microsoft.com/office/drawing/2014/main" id="{18210F13-B813-41D5-86FB-E9282E3D397F}"/>
            </a:ext>
          </a:extLst>
        </xdr:cNvPr>
        <xdr:cNvSpPr txBox="1"/>
      </xdr:nvSpPr>
      <xdr:spPr>
        <a:xfrm>
          <a:off x="18421427" y="1718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1DDB8FB-DF3C-4460-8538-EB720B95E8E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9152A92C-DFEF-4F33-B547-25F9898814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522C3EE7-FDF9-47F1-8F54-8436BA6ACA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本市は合併により広大な面積に集落が分散しているという事情を有しており、各旧町村ごとに同機能を持つ公共施設を多く保有している状況となっている。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そのため施設の更新・統合等が遅れており、多くの項目の有形固定資産減価償却率、人口一人当たりに換算した際の数値が類似団体内平均値を大きく上回っている。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そのうち庁舎や公営住宅の整備、老朽化した施設の除却等を進めており、有形固定資産減価償却率については低減すると見込まれる。</a:t>
          </a:r>
          <a:endParaRPr lang="ja-JP" altLang="ja-JP" sz="1100">
            <a:effectLst/>
          </a:endParaRPr>
        </a:p>
        <a:p>
          <a:r>
            <a:rPr kumimoji="1" lang="ja-JP" altLang="ja-JP" sz="1100">
              <a:solidFill>
                <a:schemeClr val="dk1"/>
              </a:solidFill>
              <a:effectLst/>
              <a:latin typeface="+mn-lt"/>
              <a:ea typeface="+mn-ea"/>
              <a:cs typeface="+mn-cs"/>
            </a:rPr>
            <a:t>今後は平成２８年３月に策定した「三好市公共施設等総合管理計画」を見直し、施設保有数の適正化（総量縮減）を進め、公共施設の計画的な再編を行っていく。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0D17E40-6AA3-4061-A623-256D1D74DE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C526D22-143E-4E9D-A4A5-D33308DC06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C7C1F1-EB23-4C2D-8210-5F65B26451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D91A2A-04AE-4010-9FDD-DA5AF211AF1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7E8FDF-7B66-4C4F-B18E-962A2A9CB7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029210-EB1F-4911-8AB5-787B8BBFAC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E68C1F-5ABD-4C18-B43D-D97B6554A21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49461F-50E2-4CBC-8298-6DA5D1E002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AECADD-4648-4763-8A11-7DCF267113F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44003F-A2EB-49F4-8C95-C8144555DE3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5FBB16-E2B9-4A5A-AFB8-E1476CA283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E7A01C-3357-405E-879D-AA7C2651726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170408-4303-476F-9359-08638312E3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605EE61-2F8D-4829-A9CC-ECC0B86AB5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461010-6EB6-419B-913A-891D1B61D1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950D723-15CF-4DDA-A835-BD5F73F4E0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8873FE-F87E-492D-A444-900EE8197B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09235D-9BCC-4E4D-AF29-8AEE13DC76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4324F6-DBB6-4A64-847A-8C83E8F7B2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72BF9B-C9F3-4702-BF98-7538125CE8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9F09E9-BC8B-4B11-8628-065909B321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F9841E-E0E6-4775-997F-E8C04C05D2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75F10C-B715-496E-96A7-717A5A19415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1E9DCC-632E-4CBA-B8EA-C74909FB60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20D23F2-E4B8-414F-B3DE-DECA119430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5CDE0C9-A980-49FD-B69A-D81E64CD722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3373A-E4B7-45CA-9447-11CDBAEA8B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609F84-ABAC-4F97-9303-DD6BCD7909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0F777F-C7A9-4966-94B9-1294D7F31FB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04DFFD-2695-4074-8F47-62339CF955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8C848CC-7C5E-4DC0-8251-4214B6E1E2F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A58245-F972-4675-993B-F3AFC53B41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487B17C-EB99-462B-A5D5-77F2BEDA76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CB285D-1F45-4DA9-8BF4-4853AB28E0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83EB666-72D7-4D09-AC34-98F7F3CC989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30D628-9D0B-4A2B-B0B5-742E416DB4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0C2668B-ADD1-457C-B1D5-AE3E68C4E8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5B6A09C-3536-452F-92EF-82EDC8CB41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20A59FB-7205-49C5-A256-6DFC134E70B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CC05042-39DE-40C8-B96B-E0E2032E089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1DF28E-7081-4A6C-921D-1E877E1E50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517B881-D590-4C92-8B7D-366AF699007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F34D51C-FB23-4CB6-B2CE-E4A2FB58C21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FC8687A-FDCB-4DF1-9A78-8D2CCAE223B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8421EDD-A48A-4403-BF6A-2CF0CBCF7B4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037EB25-2804-4709-89AC-A0307EE0472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FFAA7F4-74D2-4FF0-8049-A0188D7F736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30BFF73-6CD9-49B3-824F-DF59F5047DE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5E01A20-0F83-46A4-A096-EE448CFDABA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A311EC4-0C5C-44C2-BD39-537632A03E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D468F7-73D8-45B5-837A-9E9C32BA001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4CCC04DC-0310-472D-A88A-9F8F1435BF1A}"/>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0430BA9-C6D2-4FE3-8D3E-FC3B6E25570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989C3922-8B0E-4DE4-B35E-36F4F4E514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91440</xdr:rowOff>
    </xdr:to>
    <xdr:cxnSp macro="">
      <xdr:nvCxnSpPr>
        <xdr:cNvPr id="56" name="直線コネクタ 55">
          <a:extLst>
            <a:ext uri="{FF2B5EF4-FFF2-40B4-BE49-F238E27FC236}">
              <a16:creationId xmlns:a16="http://schemas.microsoft.com/office/drawing/2014/main" id="{5A88089D-7683-4BFE-93E7-60831DB0B7DA}"/>
            </a:ext>
          </a:extLst>
        </xdr:cNvPr>
        <xdr:cNvCxnSpPr/>
      </xdr:nvCxnSpPr>
      <xdr:spPr>
        <a:xfrm flipV="1">
          <a:off x="4634865" y="57150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95267</xdr:rowOff>
    </xdr:from>
    <xdr:ext cx="405111" cy="259045"/>
    <xdr:sp macro="" textlink="">
      <xdr:nvSpPr>
        <xdr:cNvPr id="57" name="【図書館】&#10;有形固定資産減価償却率最小値テキスト">
          <a:extLst>
            <a:ext uri="{FF2B5EF4-FFF2-40B4-BE49-F238E27FC236}">
              <a16:creationId xmlns:a16="http://schemas.microsoft.com/office/drawing/2014/main" id="{A0DB69BC-C202-4468-9F1E-3C17FB040C04}"/>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91440</xdr:rowOff>
    </xdr:from>
    <xdr:to>
      <xdr:col>24</xdr:col>
      <xdr:colOff>152400</xdr:colOff>
      <xdr:row>40</xdr:row>
      <xdr:rowOff>91440</xdr:rowOff>
    </xdr:to>
    <xdr:cxnSp macro="">
      <xdr:nvCxnSpPr>
        <xdr:cNvPr id="58" name="直線コネクタ 57">
          <a:extLst>
            <a:ext uri="{FF2B5EF4-FFF2-40B4-BE49-F238E27FC236}">
              <a16:creationId xmlns:a16="http://schemas.microsoft.com/office/drawing/2014/main" id="{93144A45-21DC-4EDB-A8C5-D4157F06A85F}"/>
            </a:ext>
          </a:extLst>
        </xdr:cNvPr>
        <xdr:cNvCxnSpPr/>
      </xdr:nvCxnSpPr>
      <xdr:spPr>
        <a:xfrm>
          <a:off x="4546600" y="694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11E797D3-91DC-4EC5-B55B-3D33A64644BD}"/>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FE1D3BB1-0947-4CE4-9CFD-2F89F83C1FE5}"/>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40657</xdr:rowOff>
    </xdr:from>
    <xdr:ext cx="405111" cy="259045"/>
    <xdr:sp macro="" textlink="">
      <xdr:nvSpPr>
        <xdr:cNvPr id="61" name="【図書館】&#10;有形固定資産減価償却率平均値テキスト">
          <a:extLst>
            <a:ext uri="{FF2B5EF4-FFF2-40B4-BE49-F238E27FC236}">
              <a16:creationId xmlns:a16="http://schemas.microsoft.com/office/drawing/2014/main" id="{B03F7A23-DB62-4C2D-9D94-679658C7190D}"/>
            </a:ext>
          </a:extLst>
        </xdr:cNvPr>
        <xdr:cNvSpPr txBox="1"/>
      </xdr:nvSpPr>
      <xdr:spPr>
        <a:xfrm>
          <a:off x="46736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62" name="フローチャート: 判断 61">
          <a:extLst>
            <a:ext uri="{FF2B5EF4-FFF2-40B4-BE49-F238E27FC236}">
              <a16:creationId xmlns:a16="http://schemas.microsoft.com/office/drawing/2014/main" id="{C6A1DDF1-DC66-4B39-973D-BFC4B7F48289}"/>
            </a:ext>
          </a:extLst>
        </xdr:cNvPr>
        <xdr:cNvSpPr/>
      </xdr:nvSpPr>
      <xdr:spPr>
        <a:xfrm>
          <a:off x="4584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53340</xdr:rowOff>
    </xdr:from>
    <xdr:to>
      <xdr:col>20</xdr:col>
      <xdr:colOff>38100</xdr:colOff>
      <xdr:row>38</xdr:row>
      <xdr:rowOff>154940</xdr:rowOff>
    </xdr:to>
    <xdr:sp macro="" textlink="">
      <xdr:nvSpPr>
        <xdr:cNvPr id="63" name="フローチャート: 判断 62">
          <a:extLst>
            <a:ext uri="{FF2B5EF4-FFF2-40B4-BE49-F238E27FC236}">
              <a16:creationId xmlns:a16="http://schemas.microsoft.com/office/drawing/2014/main" id="{1EBCB843-C91C-418C-8CF0-634199A58737}"/>
            </a:ext>
          </a:extLst>
        </xdr:cNvPr>
        <xdr:cNvSpPr/>
      </xdr:nvSpPr>
      <xdr:spPr>
        <a:xfrm>
          <a:off x="3746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7620</xdr:rowOff>
    </xdr:from>
    <xdr:to>
      <xdr:col>15</xdr:col>
      <xdr:colOff>101600</xdr:colOff>
      <xdr:row>38</xdr:row>
      <xdr:rowOff>109220</xdr:rowOff>
    </xdr:to>
    <xdr:sp macro="" textlink="">
      <xdr:nvSpPr>
        <xdr:cNvPr id="64" name="フローチャート: 判断 63">
          <a:extLst>
            <a:ext uri="{FF2B5EF4-FFF2-40B4-BE49-F238E27FC236}">
              <a16:creationId xmlns:a16="http://schemas.microsoft.com/office/drawing/2014/main" id="{4F83F1E2-9584-4C37-BDCB-9B636E22FC99}"/>
            </a:ext>
          </a:extLst>
        </xdr:cNvPr>
        <xdr:cNvSpPr/>
      </xdr:nvSpPr>
      <xdr:spPr>
        <a:xfrm>
          <a:off x="2857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a:extLst>
            <a:ext uri="{FF2B5EF4-FFF2-40B4-BE49-F238E27FC236}">
              <a16:creationId xmlns:a16="http://schemas.microsoft.com/office/drawing/2014/main" id="{2DD9003F-2801-4582-BD07-A79BF0A0DD2B}"/>
            </a:ext>
          </a:extLst>
        </xdr:cNvPr>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81280</xdr:rowOff>
    </xdr:from>
    <xdr:to>
      <xdr:col>6</xdr:col>
      <xdr:colOff>38100</xdr:colOff>
      <xdr:row>38</xdr:row>
      <xdr:rowOff>11430</xdr:rowOff>
    </xdr:to>
    <xdr:sp macro="" textlink="">
      <xdr:nvSpPr>
        <xdr:cNvPr id="66" name="フローチャート: 判断 65">
          <a:extLst>
            <a:ext uri="{FF2B5EF4-FFF2-40B4-BE49-F238E27FC236}">
              <a16:creationId xmlns:a16="http://schemas.microsoft.com/office/drawing/2014/main" id="{E2181CF2-3355-429E-9957-A22D65DD3096}"/>
            </a:ext>
          </a:extLst>
        </xdr:cNvPr>
        <xdr:cNvSpPr/>
      </xdr:nvSpPr>
      <xdr:spPr>
        <a:xfrm>
          <a:off x="1079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DB414B0-0E40-4DAB-95FD-2129CA324AA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97A70F6-9AC4-4383-A42C-2714980BE9D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C0DCF7-A12B-4270-9B5D-9E5FAA7B61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610A03-2A0D-485D-BF60-44DF6915730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9B91A4-E769-496A-A24F-23186B5DEFB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76200</xdr:rowOff>
    </xdr:from>
    <xdr:to>
      <xdr:col>15</xdr:col>
      <xdr:colOff>101600</xdr:colOff>
      <xdr:row>41</xdr:row>
      <xdr:rowOff>6350</xdr:rowOff>
    </xdr:to>
    <xdr:sp macro="" textlink="">
      <xdr:nvSpPr>
        <xdr:cNvPr id="72" name="楕円 71">
          <a:extLst>
            <a:ext uri="{FF2B5EF4-FFF2-40B4-BE49-F238E27FC236}">
              <a16:creationId xmlns:a16="http://schemas.microsoft.com/office/drawing/2014/main" id="{7C551888-CB19-4740-9D6C-D075373ACF5C}"/>
            </a:ext>
          </a:extLst>
        </xdr:cNvPr>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129540</xdr:rowOff>
    </xdr:from>
    <xdr:to>
      <xdr:col>10</xdr:col>
      <xdr:colOff>165100</xdr:colOff>
      <xdr:row>34</xdr:row>
      <xdr:rowOff>59690</xdr:rowOff>
    </xdr:to>
    <xdr:sp macro="" textlink="">
      <xdr:nvSpPr>
        <xdr:cNvPr id="73" name="楕円 72">
          <a:extLst>
            <a:ext uri="{FF2B5EF4-FFF2-40B4-BE49-F238E27FC236}">
              <a16:creationId xmlns:a16="http://schemas.microsoft.com/office/drawing/2014/main" id="{CB8146A1-8348-4FDE-952E-ED16BB9001C7}"/>
            </a:ext>
          </a:extLst>
        </xdr:cNvPr>
        <xdr:cNvSpPr/>
      </xdr:nvSpPr>
      <xdr:spPr>
        <a:xfrm>
          <a:off x="196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8890</xdr:rowOff>
    </xdr:from>
    <xdr:to>
      <xdr:col>15</xdr:col>
      <xdr:colOff>50800</xdr:colOff>
      <xdr:row>40</xdr:row>
      <xdr:rowOff>127000</xdr:rowOff>
    </xdr:to>
    <xdr:cxnSp macro="">
      <xdr:nvCxnSpPr>
        <xdr:cNvPr id="74" name="直線コネクタ 73">
          <a:extLst>
            <a:ext uri="{FF2B5EF4-FFF2-40B4-BE49-F238E27FC236}">
              <a16:creationId xmlns:a16="http://schemas.microsoft.com/office/drawing/2014/main" id="{4CF1B68C-9DC2-464E-B3FC-2B7A20A2F488}"/>
            </a:ext>
          </a:extLst>
        </xdr:cNvPr>
        <xdr:cNvCxnSpPr/>
      </xdr:nvCxnSpPr>
      <xdr:spPr>
        <a:xfrm>
          <a:off x="2019300" y="5838190"/>
          <a:ext cx="889000" cy="11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75" name="楕円 74">
          <a:extLst>
            <a:ext uri="{FF2B5EF4-FFF2-40B4-BE49-F238E27FC236}">
              <a16:creationId xmlns:a16="http://schemas.microsoft.com/office/drawing/2014/main" id="{FF8A68E3-7DFF-4A2C-A6E3-2F47630D07F3}"/>
            </a:ext>
          </a:extLst>
        </xdr:cNvPr>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34</xdr:row>
      <xdr:rowOff>8890</xdr:rowOff>
    </xdr:to>
    <xdr:cxnSp macro="">
      <xdr:nvCxnSpPr>
        <xdr:cNvPr id="76" name="直線コネクタ 75">
          <a:extLst>
            <a:ext uri="{FF2B5EF4-FFF2-40B4-BE49-F238E27FC236}">
              <a16:creationId xmlns:a16="http://schemas.microsoft.com/office/drawing/2014/main" id="{C1A62494-0ABB-423C-99C1-C1828EBDAB82}"/>
            </a:ext>
          </a:extLst>
        </xdr:cNvPr>
        <xdr:cNvCxnSpPr/>
      </xdr:nvCxnSpPr>
      <xdr:spPr>
        <a:xfrm>
          <a:off x="1130300" y="579120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xdr:rowOff>
    </xdr:from>
    <xdr:ext cx="405111" cy="259045"/>
    <xdr:sp macro="" textlink="">
      <xdr:nvSpPr>
        <xdr:cNvPr id="77" name="n_1aveValue【図書館】&#10;有形固定資産減価償却率">
          <a:extLst>
            <a:ext uri="{FF2B5EF4-FFF2-40B4-BE49-F238E27FC236}">
              <a16:creationId xmlns:a16="http://schemas.microsoft.com/office/drawing/2014/main" id="{1FB95D48-60D3-41AD-8EDA-AD341DBB0339}"/>
            </a:ext>
          </a:extLst>
        </xdr:cNvPr>
        <xdr:cNvSpPr txBox="1"/>
      </xdr:nvSpPr>
      <xdr:spPr>
        <a:xfrm>
          <a:off x="35820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125747</xdr:rowOff>
    </xdr:from>
    <xdr:ext cx="405111" cy="259045"/>
    <xdr:sp macro="" textlink="">
      <xdr:nvSpPr>
        <xdr:cNvPr id="78" name="n_2aveValue【図書館】&#10;有形固定資産減価償却率">
          <a:extLst>
            <a:ext uri="{FF2B5EF4-FFF2-40B4-BE49-F238E27FC236}">
              <a16:creationId xmlns:a16="http://schemas.microsoft.com/office/drawing/2014/main" id="{261B683F-4BBB-4CCF-885C-32A7EBD7B42E}"/>
            </a:ext>
          </a:extLst>
        </xdr:cNvPr>
        <xdr:cNvSpPr txBox="1"/>
      </xdr:nvSpPr>
      <xdr:spPr>
        <a:xfrm>
          <a:off x="27057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19067</xdr:rowOff>
    </xdr:from>
    <xdr:ext cx="405111" cy="259045"/>
    <xdr:sp macro="" textlink="">
      <xdr:nvSpPr>
        <xdr:cNvPr id="79" name="n_3aveValue【図書館】&#10;有形固定資産減価償却率">
          <a:extLst>
            <a:ext uri="{FF2B5EF4-FFF2-40B4-BE49-F238E27FC236}">
              <a16:creationId xmlns:a16="http://schemas.microsoft.com/office/drawing/2014/main" id="{3698EE4D-9813-4E48-AC69-3CF5AB9EB2D8}"/>
            </a:ext>
          </a:extLst>
        </xdr:cNvPr>
        <xdr:cNvSpPr txBox="1"/>
      </xdr:nvSpPr>
      <xdr:spPr>
        <a:xfrm>
          <a:off x="1816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2557</xdr:rowOff>
    </xdr:from>
    <xdr:ext cx="405111" cy="259045"/>
    <xdr:sp macro="" textlink="">
      <xdr:nvSpPr>
        <xdr:cNvPr id="80" name="n_4aveValue【図書館】&#10;有形固定資産減価償却率">
          <a:extLst>
            <a:ext uri="{FF2B5EF4-FFF2-40B4-BE49-F238E27FC236}">
              <a16:creationId xmlns:a16="http://schemas.microsoft.com/office/drawing/2014/main" id="{848922E2-5008-453C-9515-7C24B28E0EA4}"/>
            </a:ext>
          </a:extLst>
        </xdr:cNvPr>
        <xdr:cNvSpPr txBox="1"/>
      </xdr:nvSpPr>
      <xdr:spPr>
        <a:xfrm>
          <a:off x="927744" y="651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40</xdr:row>
      <xdr:rowOff>168927</xdr:rowOff>
    </xdr:from>
    <xdr:ext cx="469744" cy="259045"/>
    <xdr:sp macro="" textlink="">
      <xdr:nvSpPr>
        <xdr:cNvPr id="81" name="n_2mainValue【図書館】&#10;有形固定資産減価償却率">
          <a:extLst>
            <a:ext uri="{FF2B5EF4-FFF2-40B4-BE49-F238E27FC236}">
              <a16:creationId xmlns:a16="http://schemas.microsoft.com/office/drawing/2014/main" id="{89A61143-9CCA-44FA-9C69-22E5C42A0DA0}"/>
            </a:ext>
          </a:extLst>
        </xdr:cNvPr>
        <xdr:cNvSpPr txBox="1"/>
      </xdr:nvSpPr>
      <xdr:spPr>
        <a:xfrm>
          <a:off x="2673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76217</xdr:rowOff>
    </xdr:from>
    <xdr:ext cx="340478" cy="259045"/>
    <xdr:sp macro="" textlink="">
      <xdr:nvSpPr>
        <xdr:cNvPr id="82" name="n_3mainValue【図書館】&#10;有形固定資産減価償却率">
          <a:extLst>
            <a:ext uri="{FF2B5EF4-FFF2-40B4-BE49-F238E27FC236}">
              <a16:creationId xmlns:a16="http://schemas.microsoft.com/office/drawing/2014/main" id="{DD04A03F-DC87-4BBD-9FC9-019E656A41AB}"/>
            </a:ext>
          </a:extLst>
        </xdr:cNvPr>
        <xdr:cNvSpPr txBox="1"/>
      </xdr:nvSpPr>
      <xdr:spPr>
        <a:xfrm>
          <a:off x="1849061" y="5562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83" name="n_4mainValue【図書館】&#10;有形固定資産減価償却率">
          <a:extLst>
            <a:ext uri="{FF2B5EF4-FFF2-40B4-BE49-F238E27FC236}">
              <a16:creationId xmlns:a16="http://schemas.microsoft.com/office/drawing/2014/main" id="{DFC408B3-2CED-4C47-96F8-2CE5C0E3E266}"/>
            </a:ext>
          </a:extLst>
        </xdr:cNvPr>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A723B7A0-2408-4D5B-BCE5-CEA4981D8D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E32E4623-90A8-4319-B71D-2D99E6E2F39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960EB1E0-2971-48BF-804C-1A1CC10378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7FE101E1-FB51-4914-8AD7-E5386AB252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54373CA2-05C5-45E9-81B5-B6CDFCBD10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930F1CD8-B46B-4650-AF0B-0041A40536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A6852292-2EAE-48B5-B73C-D9BC31CE50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CF6F0844-CE2B-45AB-8E85-502572A9489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B5D1A94F-41A7-4699-BD80-811B8D295D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207BF512-93A0-46AB-9E55-C211E58854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111DC4B5-5DC9-41F8-9AEC-EF4E21F2E2C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1FC674C1-4A3C-423B-92E2-9EE7C32F81B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1645EC6F-1CDE-478B-9A98-825D801767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300A3961-431E-4B14-9401-11ACA3E7258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24632B01-A5F5-4F71-9A75-974F4370170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E9939523-7C00-40C7-A027-6806AF49484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748C4E10-3FDA-4313-B15B-51AD398520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DB947227-9C06-4F79-958E-E20425CAA99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E218C1D5-7553-4972-80A4-2D3FEC3D244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9196C3E1-6119-4071-9EF1-FE8BA5A731B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B7FFD9A-35C6-485A-8330-1E37866C35E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4C2A9B4D-63CE-466D-AE76-B3CF12E7DFA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EE0DB9A1-E1F7-4668-9EA8-6B17212B47F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07" name="直線コネクタ 106">
          <a:extLst>
            <a:ext uri="{FF2B5EF4-FFF2-40B4-BE49-F238E27FC236}">
              <a16:creationId xmlns:a16="http://schemas.microsoft.com/office/drawing/2014/main" id="{73A2EC8F-1483-45B7-AB02-8F5F56EE0103}"/>
            </a:ext>
          </a:extLst>
        </xdr:cNvPr>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8" name="【図書館】&#10;一人当たり面積最小値テキスト">
          <a:extLst>
            <a:ext uri="{FF2B5EF4-FFF2-40B4-BE49-F238E27FC236}">
              <a16:creationId xmlns:a16="http://schemas.microsoft.com/office/drawing/2014/main" id="{E08694B1-C925-4DAC-A521-CAD9F2574154}"/>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9" name="直線コネクタ 108">
          <a:extLst>
            <a:ext uri="{FF2B5EF4-FFF2-40B4-BE49-F238E27FC236}">
              <a16:creationId xmlns:a16="http://schemas.microsoft.com/office/drawing/2014/main" id="{887BB7BA-6923-4102-B545-E2FF5FE54365}"/>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0" name="【図書館】&#10;一人当たり面積最大値テキスト">
          <a:extLst>
            <a:ext uri="{FF2B5EF4-FFF2-40B4-BE49-F238E27FC236}">
              <a16:creationId xmlns:a16="http://schemas.microsoft.com/office/drawing/2014/main" id="{AEB7B058-DBB1-4AA7-900D-585D2F78AA39}"/>
            </a:ext>
          </a:extLst>
        </xdr:cNvPr>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1" name="直線コネクタ 110">
          <a:extLst>
            <a:ext uri="{FF2B5EF4-FFF2-40B4-BE49-F238E27FC236}">
              <a16:creationId xmlns:a16="http://schemas.microsoft.com/office/drawing/2014/main" id="{DC3F307A-3CE0-4D1C-9C84-6A9F1E32C369}"/>
            </a:ext>
          </a:extLst>
        </xdr:cNvPr>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2" name="【図書館】&#10;一人当たり面積平均値テキスト">
          <a:extLst>
            <a:ext uri="{FF2B5EF4-FFF2-40B4-BE49-F238E27FC236}">
              <a16:creationId xmlns:a16="http://schemas.microsoft.com/office/drawing/2014/main" id="{F4F423CC-2FAA-4001-A0B7-C34C5C9FBB46}"/>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13" name="フローチャート: 判断 112">
          <a:extLst>
            <a:ext uri="{FF2B5EF4-FFF2-40B4-BE49-F238E27FC236}">
              <a16:creationId xmlns:a16="http://schemas.microsoft.com/office/drawing/2014/main" id="{7DCA7640-46AA-46C4-A411-73FB16656D6D}"/>
            </a:ext>
          </a:extLst>
        </xdr:cNvPr>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4" name="フローチャート: 判断 113">
          <a:extLst>
            <a:ext uri="{FF2B5EF4-FFF2-40B4-BE49-F238E27FC236}">
              <a16:creationId xmlns:a16="http://schemas.microsoft.com/office/drawing/2014/main" id="{578AE0A9-87BB-4F84-9B8E-8F1CBEE68EF2}"/>
            </a:ext>
          </a:extLst>
        </xdr:cNvPr>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15" name="フローチャート: 判断 114">
          <a:extLst>
            <a:ext uri="{FF2B5EF4-FFF2-40B4-BE49-F238E27FC236}">
              <a16:creationId xmlns:a16="http://schemas.microsoft.com/office/drawing/2014/main" id="{5C15C7B5-7036-4B16-AB64-E62408FA8FEF}"/>
            </a:ext>
          </a:extLst>
        </xdr:cNvPr>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16" name="フローチャート: 判断 115">
          <a:extLst>
            <a:ext uri="{FF2B5EF4-FFF2-40B4-BE49-F238E27FC236}">
              <a16:creationId xmlns:a16="http://schemas.microsoft.com/office/drawing/2014/main" id="{A1B5E187-B7A6-4655-A69E-BB63F6F610AE}"/>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17" name="フローチャート: 判断 116">
          <a:extLst>
            <a:ext uri="{FF2B5EF4-FFF2-40B4-BE49-F238E27FC236}">
              <a16:creationId xmlns:a16="http://schemas.microsoft.com/office/drawing/2014/main" id="{0ADDCF5F-53F1-4757-A916-FD6A8795E59D}"/>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7050E04-06AF-403E-97FF-15D61EB9AC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58A7C7A-927D-4744-B781-38D12D6302D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B2ACAAF-BE4B-4A04-AC5D-66B7291853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8AAE51F-48FF-44E8-8B55-037F2C2AF5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A5B3212-D9F4-4A7F-92AF-D21B77D41B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50800</xdr:rowOff>
    </xdr:from>
    <xdr:to>
      <xdr:col>41</xdr:col>
      <xdr:colOff>101600</xdr:colOff>
      <xdr:row>38</xdr:row>
      <xdr:rowOff>152400</xdr:rowOff>
    </xdr:to>
    <xdr:sp macro="" textlink="">
      <xdr:nvSpPr>
        <xdr:cNvPr id="123" name="楕円 122">
          <a:extLst>
            <a:ext uri="{FF2B5EF4-FFF2-40B4-BE49-F238E27FC236}">
              <a16:creationId xmlns:a16="http://schemas.microsoft.com/office/drawing/2014/main" id="{1C8C4CB6-0D82-4C4B-AD68-3EBFB40D0122}"/>
            </a:ext>
          </a:extLst>
        </xdr:cNvPr>
        <xdr:cNvSpPr/>
      </xdr:nvSpPr>
      <xdr:spPr>
        <a:xfrm>
          <a:off x="7810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楕円 123">
          <a:extLst>
            <a:ext uri="{FF2B5EF4-FFF2-40B4-BE49-F238E27FC236}">
              <a16:creationId xmlns:a16="http://schemas.microsoft.com/office/drawing/2014/main" id="{498D3BE6-1F4C-43E7-9EB0-6CF85F2F2BBE}"/>
            </a:ext>
          </a:extLst>
        </xdr:cNvPr>
        <xdr:cNvSpPr/>
      </xdr:nvSpPr>
      <xdr:spPr>
        <a:xfrm>
          <a:off x="6921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101600</xdr:rowOff>
    </xdr:from>
    <xdr:to>
      <xdr:col>41</xdr:col>
      <xdr:colOff>50800</xdr:colOff>
      <xdr:row>38</xdr:row>
      <xdr:rowOff>114300</xdr:rowOff>
    </xdr:to>
    <xdr:cxnSp macro="">
      <xdr:nvCxnSpPr>
        <xdr:cNvPr id="125" name="直線コネクタ 124">
          <a:extLst>
            <a:ext uri="{FF2B5EF4-FFF2-40B4-BE49-F238E27FC236}">
              <a16:creationId xmlns:a16="http://schemas.microsoft.com/office/drawing/2014/main" id="{CA4636F5-BDB5-4695-B22B-D6B495DCF272}"/>
            </a:ext>
          </a:extLst>
        </xdr:cNvPr>
        <xdr:cNvCxnSpPr/>
      </xdr:nvCxnSpPr>
      <xdr:spPr>
        <a:xfrm flipV="1">
          <a:off x="6972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26" name="n_1aveValue【図書館】&#10;一人当たり面積">
          <a:extLst>
            <a:ext uri="{FF2B5EF4-FFF2-40B4-BE49-F238E27FC236}">
              <a16:creationId xmlns:a16="http://schemas.microsoft.com/office/drawing/2014/main" id="{6F05B597-6A1E-4190-95E4-1527AE7EA3AF}"/>
            </a:ext>
          </a:extLst>
        </xdr:cNvPr>
        <xdr:cNvSpPr txBox="1"/>
      </xdr:nvSpPr>
      <xdr:spPr>
        <a:xfrm>
          <a:off x="93917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27" name="n_2aveValue【図書館】&#10;一人当たり面積">
          <a:extLst>
            <a:ext uri="{FF2B5EF4-FFF2-40B4-BE49-F238E27FC236}">
              <a16:creationId xmlns:a16="http://schemas.microsoft.com/office/drawing/2014/main" id="{42EE89C2-3976-4A46-A958-BBB392CEDA9E}"/>
            </a:ext>
          </a:extLst>
        </xdr:cNvPr>
        <xdr:cNvSpPr txBox="1"/>
      </xdr:nvSpPr>
      <xdr:spPr>
        <a:xfrm>
          <a:off x="85154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28" name="n_3aveValue【図書館】&#10;一人当たり面積">
          <a:extLst>
            <a:ext uri="{FF2B5EF4-FFF2-40B4-BE49-F238E27FC236}">
              <a16:creationId xmlns:a16="http://schemas.microsoft.com/office/drawing/2014/main" id="{894B3132-15F1-471A-AFBC-EDE26CAA67C1}"/>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29" name="n_4aveValue【図書館】&#10;一人当たり面積">
          <a:extLst>
            <a:ext uri="{FF2B5EF4-FFF2-40B4-BE49-F238E27FC236}">
              <a16:creationId xmlns:a16="http://schemas.microsoft.com/office/drawing/2014/main" id="{4FD4261B-2E13-4CEB-86E1-32A1B53EA1C8}"/>
            </a:ext>
          </a:extLst>
        </xdr:cNvPr>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30" name="n_3mainValue【図書館】&#10;一人当たり面積">
          <a:extLst>
            <a:ext uri="{FF2B5EF4-FFF2-40B4-BE49-F238E27FC236}">
              <a16:creationId xmlns:a16="http://schemas.microsoft.com/office/drawing/2014/main" id="{F91078B8-05A2-4061-A0EB-97181D5A3B7B}"/>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1" name="n_4mainValue【図書館】&#10;一人当たり面積">
          <a:extLst>
            <a:ext uri="{FF2B5EF4-FFF2-40B4-BE49-F238E27FC236}">
              <a16:creationId xmlns:a16="http://schemas.microsoft.com/office/drawing/2014/main" id="{B909E874-E276-4D41-B6C0-6F6213BCFD43}"/>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D710FFF7-BC12-4D54-B41E-CC02FF3FAA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19387257-44C0-44E1-9472-E4745907A1A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E9413FE5-C1BE-4084-A67E-4EDA070BBA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8A256F2-D77B-4F2B-A33A-385C60A094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DCB0D7F2-EB49-4C7D-8B99-0F6F66DBDA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EAC4D9AC-035A-4075-B476-C459107F23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AEC83DFC-0A09-4936-BEEB-5D58FE2E555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67FDA93C-81EE-4300-873D-DB57F48558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CE9EDE3F-DE7F-4E78-AA14-316867048E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3F28A7EA-3052-4F71-B8DC-05AB9E663F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A9A63118-DFFE-4723-A590-108BF7EDEC1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57CA704A-18FD-488D-A87A-BF27A306C67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a:extLst>
            <a:ext uri="{FF2B5EF4-FFF2-40B4-BE49-F238E27FC236}">
              <a16:creationId xmlns:a16="http://schemas.microsoft.com/office/drawing/2014/main" id="{70D97D63-1165-4536-BFE9-611A7C68B717}"/>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F33C1EF7-35A9-4D2E-A577-1A7925BB1B7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39580C33-8E7A-4020-882B-325F00FC50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3401D0D5-15B0-472A-B796-54B89FDDFDF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5E1FED88-11BC-43B1-BCB7-470E2CE4FED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F3FFE218-FF1C-4412-A0DD-2E9856C7DAF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DFE39B34-4043-4FFD-8FE7-2318FB3382E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8B7ECD86-B248-4FB8-9E83-065F8FF56A4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a:extLst>
            <a:ext uri="{FF2B5EF4-FFF2-40B4-BE49-F238E27FC236}">
              <a16:creationId xmlns:a16="http://schemas.microsoft.com/office/drawing/2014/main" id="{6836DF71-FA60-41DE-8363-ED3D5EB2A32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52D08C42-8983-45A9-98DF-09BD9C4BC5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a:extLst>
            <a:ext uri="{FF2B5EF4-FFF2-40B4-BE49-F238E27FC236}">
              <a16:creationId xmlns:a16="http://schemas.microsoft.com/office/drawing/2014/main" id="{77914E1E-C8C8-497E-92E0-E7CE889E455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D38D2796-C871-4CD7-9250-DFC8283699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56" name="直線コネクタ 155">
          <a:extLst>
            <a:ext uri="{FF2B5EF4-FFF2-40B4-BE49-F238E27FC236}">
              <a16:creationId xmlns:a16="http://schemas.microsoft.com/office/drawing/2014/main" id="{069DCFFB-D988-45C6-983D-0BAAE3C68A1F}"/>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7" name="【体育館・プール】&#10;有形固定資産減価償却率最小値テキスト">
          <a:extLst>
            <a:ext uri="{FF2B5EF4-FFF2-40B4-BE49-F238E27FC236}">
              <a16:creationId xmlns:a16="http://schemas.microsoft.com/office/drawing/2014/main" id="{3BEA8C2C-1D73-4E27-A482-A5DB505CC8D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8" name="直線コネクタ 157">
          <a:extLst>
            <a:ext uri="{FF2B5EF4-FFF2-40B4-BE49-F238E27FC236}">
              <a16:creationId xmlns:a16="http://schemas.microsoft.com/office/drawing/2014/main" id="{6FF5B6C7-84A5-48AD-9901-73D0F90374A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16146041-E0C0-4086-B1D5-A8C9952EEB83}"/>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60" name="直線コネクタ 159">
          <a:extLst>
            <a:ext uri="{FF2B5EF4-FFF2-40B4-BE49-F238E27FC236}">
              <a16:creationId xmlns:a16="http://schemas.microsoft.com/office/drawing/2014/main" id="{DAA06983-3C47-437D-B761-87C6FC998C8D}"/>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2F5FC02F-9CD3-40A8-823B-90BC73AC74DE}"/>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62" name="フローチャート: 判断 161">
          <a:extLst>
            <a:ext uri="{FF2B5EF4-FFF2-40B4-BE49-F238E27FC236}">
              <a16:creationId xmlns:a16="http://schemas.microsoft.com/office/drawing/2014/main" id="{B818AD19-BBAE-47A5-A8DF-6317DD242A3E}"/>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63" name="フローチャート: 判断 162">
          <a:extLst>
            <a:ext uri="{FF2B5EF4-FFF2-40B4-BE49-F238E27FC236}">
              <a16:creationId xmlns:a16="http://schemas.microsoft.com/office/drawing/2014/main" id="{47DF32F7-8FB6-49F0-AC70-CF952D94B0A5}"/>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64" name="フローチャート: 判断 163">
          <a:extLst>
            <a:ext uri="{FF2B5EF4-FFF2-40B4-BE49-F238E27FC236}">
              <a16:creationId xmlns:a16="http://schemas.microsoft.com/office/drawing/2014/main" id="{EACBB6E4-3D30-46F9-8768-240084DA028D}"/>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65" name="フローチャート: 判断 164">
          <a:extLst>
            <a:ext uri="{FF2B5EF4-FFF2-40B4-BE49-F238E27FC236}">
              <a16:creationId xmlns:a16="http://schemas.microsoft.com/office/drawing/2014/main" id="{B9FBF103-0162-4201-8B4D-FC4041877652}"/>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66" name="フローチャート: 判断 165">
          <a:extLst>
            <a:ext uri="{FF2B5EF4-FFF2-40B4-BE49-F238E27FC236}">
              <a16:creationId xmlns:a16="http://schemas.microsoft.com/office/drawing/2014/main" id="{EF692978-499E-4F00-91B5-0EC42B7B7D36}"/>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62CEB5F-3A5A-48DC-8222-77900F229A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55B13ED-F5BB-481F-8AF3-78FAA0EF089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5AEDE2C8-5D6F-4819-9DD8-897589F0E1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25EB5B9-5196-4925-B202-568271704D2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E0360C56-BECD-4FAB-AE90-45332AF37C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72" name="楕円 171">
          <a:extLst>
            <a:ext uri="{FF2B5EF4-FFF2-40B4-BE49-F238E27FC236}">
              <a16:creationId xmlns:a16="http://schemas.microsoft.com/office/drawing/2014/main" id="{80815C17-56D0-4FE0-B31E-DC388FD9C850}"/>
            </a:ext>
          </a:extLst>
        </xdr:cNvPr>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29F1A2C2-F316-43F7-98C4-4E4307E68491}"/>
            </a:ext>
          </a:extLst>
        </xdr:cNvPr>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90170</xdr:rowOff>
    </xdr:from>
    <xdr:to>
      <xdr:col>20</xdr:col>
      <xdr:colOff>38100</xdr:colOff>
      <xdr:row>61</xdr:row>
      <xdr:rowOff>20320</xdr:rowOff>
    </xdr:to>
    <xdr:sp macro="" textlink="">
      <xdr:nvSpPr>
        <xdr:cNvPr id="174" name="楕円 173">
          <a:extLst>
            <a:ext uri="{FF2B5EF4-FFF2-40B4-BE49-F238E27FC236}">
              <a16:creationId xmlns:a16="http://schemas.microsoft.com/office/drawing/2014/main" id="{2E043FDC-3125-412D-AEDA-CBB8356C24F9}"/>
            </a:ext>
          </a:extLst>
        </xdr:cNvPr>
        <xdr:cNvSpPr/>
      </xdr:nvSpPr>
      <xdr:spPr>
        <a:xfrm>
          <a:off x="3746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140970</xdr:rowOff>
    </xdr:from>
    <xdr:to>
      <xdr:col>24</xdr:col>
      <xdr:colOff>63500</xdr:colOff>
      <xdr:row>61</xdr:row>
      <xdr:rowOff>13335</xdr:rowOff>
    </xdr:to>
    <xdr:cxnSp macro="">
      <xdr:nvCxnSpPr>
        <xdr:cNvPr id="175" name="直線コネクタ 174">
          <a:extLst>
            <a:ext uri="{FF2B5EF4-FFF2-40B4-BE49-F238E27FC236}">
              <a16:creationId xmlns:a16="http://schemas.microsoft.com/office/drawing/2014/main" id="{87325E97-DB7F-4E3B-99E4-08F7E5443249}"/>
            </a:ext>
          </a:extLst>
        </xdr:cNvPr>
        <xdr:cNvCxnSpPr/>
      </xdr:nvCxnSpPr>
      <xdr:spPr>
        <a:xfrm>
          <a:off x="3797300" y="104279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76" name="楕円 175">
          <a:extLst>
            <a:ext uri="{FF2B5EF4-FFF2-40B4-BE49-F238E27FC236}">
              <a16:creationId xmlns:a16="http://schemas.microsoft.com/office/drawing/2014/main" id="{E3343CB3-4E23-4B3C-B0FA-50DFE0491791}"/>
            </a:ext>
          </a:extLst>
        </xdr:cNvPr>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140970</xdr:rowOff>
    </xdr:to>
    <xdr:cxnSp macro="">
      <xdr:nvCxnSpPr>
        <xdr:cNvPr id="177" name="直線コネクタ 176">
          <a:extLst>
            <a:ext uri="{FF2B5EF4-FFF2-40B4-BE49-F238E27FC236}">
              <a16:creationId xmlns:a16="http://schemas.microsoft.com/office/drawing/2014/main" id="{A3CF67DB-8982-4122-A8A0-CF749A4A6665}"/>
            </a:ext>
          </a:extLst>
        </xdr:cNvPr>
        <xdr:cNvCxnSpPr/>
      </xdr:nvCxnSpPr>
      <xdr:spPr>
        <a:xfrm>
          <a:off x="2908300" y="1038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xdr:rowOff>
    </xdr:from>
    <xdr:to>
      <xdr:col>10</xdr:col>
      <xdr:colOff>165100</xdr:colOff>
      <xdr:row>60</xdr:row>
      <xdr:rowOff>106045</xdr:rowOff>
    </xdr:to>
    <xdr:sp macro="" textlink="">
      <xdr:nvSpPr>
        <xdr:cNvPr id="178" name="楕円 177">
          <a:extLst>
            <a:ext uri="{FF2B5EF4-FFF2-40B4-BE49-F238E27FC236}">
              <a16:creationId xmlns:a16="http://schemas.microsoft.com/office/drawing/2014/main" id="{14B7F78F-9B25-46E0-99E3-9338D9032667}"/>
            </a:ext>
          </a:extLst>
        </xdr:cNvPr>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99060</xdr:rowOff>
    </xdr:to>
    <xdr:cxnSp macro="">
      <xdr:nvCxnSpPr>
        <xdr:cNvPr id="179" name="直線コネクタ 178">
          <a:extLst>
            <a:ext uri="{FF2B5EF4-FFF2-40B4-BE49-F238E27FC236}">
              <a16:creationId xmlns:a16="http://schemas.microsoft.com/office/drawing/2014/main" id="{7ED8866F-2E89-4C46-A6FC-1EDED26BA6A7}"/>
            </a:ext>
          </a:extLst>
        </xdr:cNvPr>
        <xdr:cNvCxnSpPr/>
      </xdr:nvCxnSpPr>
      <xdr:spPr>
        <a:xfrm>
          <a:off x="2019300" y="10342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158750</xdr:rowOff>
    </xdr:from>
    <xdr:to>
      <xdr:col>6</xdr:col>
      <xdr:colOff>38100</xdr:colOff>
      <xdr:row>61</xdr:row>
      <xdr:rowOff>88900</xdr:rowOff>
    </xdr:to>
    <xdr:sp macro="" textlink="">
      <xdr:nvSpPr>
        <xdr:cNvPr id="180" name="楕円 179">
          <a:extLst>
            <a:ext uri="{FF2B5EF4-FFF2-40B4-BE49-F238E27FC236}">
              <a16:creationId xmlns:a16="http://schemas.microsoft.com/office/drawing/2014/main" id="{5B7D19E6-31F0-4D6B-B970-62F1E0711257}"/>
            </a:ext>
          </a:extLst>
        </xdr:cNvPr>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55245</xdr:rowOff>
    </xdr:from>
    <xdr:to>
      <xdr:col>10</xdr:col>
      <xdr:colOff>114300</xdr:colOff>
      <xdr:row>61</xdr:row>
      <xdr:rowOff>38100</xdr:rowOff>
    </xdr:to>
    <xdr:cxnSp macro="">
      <xdr:nvCxnSpPr>
        <xdr:cNvPr id="181" name="直線コネクタ 180">
          <a:extLst>
            <a:ext uri="{FF2B5EF4-FFF2-40B4-BE49-F238E27FC236}">
              <a16:creationId xmlns:a16="http://schemas.microsoft.com/office/drawing/2014/main" id="{C9212A03-9E01-4A40-8C32-BA1A5146038E}"/>
            </a:ext>
          </a:extLst>
        </xdr:cNvPr>
        <xdr:cNvCxnSpPr/>
      </xdr:nvCxnSpPr>
      <xdr:spPr>
        <a:xfrm flipV="1">
          <a:off x="1130300" y="1034224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82" name="n_1aveValue【体育館・プール】&#10;有形固定資産減価償却率">
          <a:extLst>
            <a:ext uri="{FF2B5EF4-FFF2-40B4-BE49-F238E27FC236}">
              <a16:creationId xmlns:a16="http://schemas.microsoft.com/office/drawing/2014/main" id="{DCB2F263-DDFB-4988-8939-0C92400AD87D}"/>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83" name="n_2aveValue【体育館・プール】&#10;有形固定資産減価償却率">
          <a:extLst>
            <a:ext uri="{FF2B5EF4-FFF2-40B4-BE49-F238E27FC236}">
              <a16:creationId xmlns:a16="http://schemas.microsoft.com/office/drawing/2014/main" id="{C727E55B-D4B7-4563-99FF-008B9FFA64CE}"/>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84" name="n_3aveValue【体育館・プール】&#10;有形固定資産減価償却率">
          <a:extLst>
            <a:ext uri="{FF2B5EF4-FFF2-40B4-BE49-F238E27FC236}">
              <a16:creationId xmlns:a16="http://schemas.microsoft.com/office/drawing/2014/main" id="{5BB19B73-F9D0-49CE-8352-9324FEC85E86}"/>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185" name="n_4aveValue【体育館・プール】&#10;有形固定資産減価償却率">
          <a:extLst>
            <a:ext uri="{FF2B5EF4-FFF2-40B4-BE49-F238E27FC236}">
              <a16:creationId xmlns:a16="http://schemas.microsoft.com/office/drawing/2014/main" id="{B951BCF0-43BA-4CF4-8D88-42FAFE9BF76D}"/>
            </a:ext>
          </a:extLst>
        </xdr:cNvPr>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11447</xdr:rowOff>
    </xdr:from>
    <xdr:ext cx="405111" cy="259045"/>
    <xdr:sp macro="" textlink="">
      <xdr:nvSpPr>
        <xdr:cNvPr id="186" name="n_1mainValue【体育館・プール】&#10;有形固定資産減価償却率">
          <a:extLst>
            <a:ext uri="{FF2B5EF4-FFF2-40B4-BE49-F238E27FC236}">
              <a16:creationId xmlns:a16="http://schemas.microsoft.com/office/drawing/2014/main" id="{D0535F1A-AE29-461E-8D6D-05214722DB37}"/>
            </a:ext>
          </a:extLst>
        </xdr:cNvPr>
        <xdr:cNvSpPr txBox="1"/>
      </xdr:nvSpPr>
      <xdr:spPr>
        <a:xfrm>
          <a:off x="3582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140987</xdr:rowOff>
    </xdr:from>
    <xdr:ext cx="405111" cy="259045"/>
    <xdr:sp macro="" textlink="">
      <xdr:nvSpPr>
        <xdr:cNvPr id="187" name="n_2mainValue【体育館・プール】&#10;有形固定資産減価償却率">
          <a:extLst>
            <a:ext uri="{FF2B5EF4-FFF2-40B4-BE49-F238E27FC236}">
              <a16:creationId xmlns:a16="http://schemas.microsoft.com/office/drawing/2014/main" id="{9561E898-8BBB-4805-BF99-B439A560D630}"/>
            </a:ext>
          </a:extLst>
        </xdr:cNvPr>
        <xdr:cNvSpPr txBox="1"/>
      </xdr:nvSpPr>
      <xdr:spPr>
        <a:xfrm>
          <a:off x="2705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97172</xdr:rowOff>
    </xdr:from>
    <xdr:ext cx="405111" cy="259045"/>
    <xdr:sp macro="" textlink="">
      <xdr:nvSpPr>
        <xdr:cNvPr id="188" name="n_3mainValue【体育館・プール】&#10;有形固定資産減価償却率">
          <a:extLst>
            <a:ext uri="{FF2B5EF4-FFF2-40B4-BE49-F238E27FC236}">
              <a16:creationId xmlns:a16="http://schemas.microsoft.com/office/drawing/2014/main" id="{AFB18BF1-9962-4B4E-9CE2-45FA16BFBE46}"/>
            </a:ext>
          </a:extLst>
        </xdr:cNvPr>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80027</xdr:rowOff>
    </xdr:from>
    <xdr:ext cx="405111" cy="259045"/>
    <xdr:sp macro="" textlink="">
      <xdr:nvSpPr>
        <xdr:cNvPr id="189" name="n_4mainValue【体育館・プール】&#10;有形固定資産減価償却率">
          <a:extLst>
            <a:ext uri="{FF2B5EF4-FFF2-40B4-BE49-F238E27FC236}">
              <a16:creationId xmlns:a16="http://schemas.microsoft.com/office/drawing/2014/main" id="{E0EB14F2-1512-485F-8EDB-69F73210BC7E}"/>
            </a:ext>
          </a:extLst>
        </xdr:cNvPr>
        <xdr:cNvSpPr txBox="1"/>
      </xdr:nvSpPr>
      <xdr:spPr>
        <a:xfrm>
          <a:off x="927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7830EF33-960C-4029-8BC5-50C7877669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980E063A-30DF-4822-9652-CB18904EA7B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811601B8-25E8-4399-9A86-3EF2B185C5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D8676C0-8E3A-46EF-A7CF-D48B6EBC96C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24512BFA-23A9-4F1E-A9F8-DAB0CA4A3E2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3426E061-5C7C-465D-8C09-46AEF61469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56F85894-76FC-4A11-A0C6-0E293844E5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4ABBF40-D007-44DB-857A-C26699CEA5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4910AD7-2350-425B-A20E-ED2947C9C3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27D9E3C6-0476-4682-BAC0-D4508378C68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8A9CFB34-3322-4BD1-B1C4-A80FAA9AD1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D938EA94-6C83-4742-81D1-4113E6361CA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28A38DB9-EDA7-40D8-B7CE-ECFFA2ECC8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980D2197-C98E-4F05-A75D-64F1A6DEC01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8FC822C6-8C83-4542-A245-163FE6F4613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3501A19F-2FC0-482C-81C8-C10E707EF18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4614D5EE-000A-49D6-87C7-8128F6ABEEC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04E4F39E-4CE3-494E-80C9-4CDB0B19571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7C45233A-6AC2-4BC4-95B0-5F8E34729B2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024C542A-F86D-4BA5-AB97-37E29F9B15F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1962E599-4F23-41F9-AB61-D00569969C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94E6B871-1172-4011-A499-9886B8F35C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2E822C69-A6E9-4F2E-93CE-4E570281BF0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13" name="直線コネクタ 212">
          <a:extLst>
            <a:ext uri="{FF2B5EF4-FFF2-40B4-BE49-F238E27FC236}">
              <a16:creationId xmlns:a16="http://schemas.microsoft.com/office/drawing/2014/main" id="{88140887-5CF1-4140-8FCA-EF7CCB17B979}"/>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14" name="【体育館・プール】&#10;一人当たり面積最小値テキスト">
          <a:extLst>
            <a:ext uri="{FF2B5EF4-FFF2-40B4-BE49-F238E27FC236}">
              <a16:creationId xmlns:a16="http://schemas.microsoft.com/office/drawing/2014/main" id="{E12A7D0B-3781-4E8D-9382-A9E087A798F8}"/>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15" name="直線コネクタ 214">
          <a:extLst>
            <a:ext uri="{FF2B5EF4-FFF2-40B4-BE49-F238E27FC236}">
              <a16:creationId xmlns:a16="http://schemas.microsoft.com/office/drawing/2014/main" id="{944BC4B9-8646-48EA-BCD4-92D9425625FE}"/>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16" name="【体育館・プール】&#10;一人当たり面積最大値テキスト">
          <a:extLst>
            <a:ext uri="{FF2B5EF4-FFF2-40B4-BE49-F238E27FC236}">
              <a16:creationId xmlns:a16="http://schemas.microsoft.com/office/drawing/2014/main" id="{36DCFFEA-B166-4F5F-A8A9-ADC40FD297EB}"/>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17" name="直線コネクタ 216">
          <a:extLst>
            <a:ext uri="{FF2B5EF4-FFF2-40B4-BE49-F238E27FC236}">
              <a16:creationId xmlns:a16="http://schemas.microsoft.com/office/drawing/2014/main" id="{10BFB983-2E58-4C0B-9AE5-3EE5CF4F7C86}"/>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18" name="【体育館・プール】&#10;一人当たり面積平均値テキスト">
          <a:extLst>
            <a:ext uri="{FF2B5EF4-FFF2-40B4-BE49-F238E27FC236}">
              <a16:creationId xmlns:a16="http://schemas.microsoft.com/office/drawing/2014/main" id="{E47685FB-876F-4A22-8B61-E33C140FC8DD}"/>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19" name="フローチャート: 判断 218">
          <a:extLst>
            <a:ext uri="{FF2B5EF4-FFF2-40B4-BE49-F238E27FC236}">
              <a16:creationId xmlns:a16="http://schemas.microsoft.com/office/drawing/2014/main" id="{C2E37B8B-876B-4A2F-8CEF-F250D29A4B9E}"/>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20" name="フローチャート: 判断 219">
          <a:extLst>
            <a:ext uri="{FF2B5EF4-FFF2-40B4-BE49-F238E27FC236}">
              <a16:creationId xmlns:a16="http://schemas.microsoft.com/office/drawing/2014/main" id="{E56EA98A-CC4B-479C-B171-34C9E9A70E39}"/>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21" name="フローチャート: 判断 220">
          <a:extLst>
            <a:ext uri="{FF2B5EF4-FFF2-40B4-BE49-F238E27FC236}">
              <a16:creationId xmlns:a16="http://schemas.microsoft.com/office/drawing/2014/main" id="{06C51447-07AF-4546-9851-9F942E652F9B}"/>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22" name="フローチャート: 判断 221">
          <a:extLst>
            <a:ext uri="{FF2B5EF4-FFF2-40B4-BE49-F238E27FC236}">
              <a16:creationId xmlns:a16="http://schemas.microsoft.com/office/drawing/2014/main" id="{9B22B22D-C18F-4BBD-9212-25754DDD2CE2}"/>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23" name="フローチャート: 判断 222">
          <a:extLst>
            <a:ext uri="{FF2B5EF4-FFF2-40B4-BE49-F238E27FC236}">
              <a16:creationId xmlns:a16="http://schemas.microsoft.com/office/drawing/2014/main" id="{74FE0EA2-E81A-40F1-9A45-18BFE122CCDA}"/>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D891400-7816-433F-B937-A1A64F09EF9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AF1AB35-01A8-4984-8C0F-8E7DFB4110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BF6A04A-DF8D-4504-B1BF-17D1B2335A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D5C71FB-D2EE-4D06-99A0-45E2371200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D9E6082F-0EE5-4B58-90B5-6D44461F465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60960</xdr:rowOff>
    </xdr:from>
    <xdr:to>
      <xdr:col>55</xdr:col>
      <xdr:colOff>50800</xdr:colOff>
      <xdr:row>61</xdr:row>
      <xdr:rowOff>162560</xdr:rowOff>
    </xdr:to>
    <xdr:sp macro="" textlink="">
      <xdr:nvSpPr>
        <xdr:cNvPr id="229" name="楕円 228">
          <a:extLst>
            <a:ext uri="{FF2B5EF4-FFF2-40B4-BE49-F238E27FC236}">
              <a16:creationId xmlns:a16="http://schemas.microsoft.com/office/drawing/2014/main" id="{9DE33FE4-C4D6-41FF-BDEF-FB866224074F}"/>
            </a:ext>
          </a:extLst>
        </xdr:cNvPr>
        <xdr:cNvSpPr/>
      </xdr:nvSpPr>
      <xdr:spPr>
        <a:xfrm>
          <a:off x="104267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83837</xdr:rowOff>
    </xdr:from>
    <xdr:ext cx="469744" cy="259045"/>
    <xdr:sp macro="" textlink="">
      <xdr:nvSpPr>
        <xdr:cNvPr id="230" name="【体育館・プール】&#10;一人当たり面積該当値テキスト">
          <a:extLst>
            <a:ext uri="{FF2B5EF4-FFF2-40B4-BE49-F238E27FC236}">
              <a16:creationId xmlns:a16="http://schemas.microsoft.com/office/drawing/2014/main" id="{19CDD91C-F078-4220-B1DF-2C033AF8F443}"/>
            </a:ext>
          </a:extLst>
        </xdr:cNvPr>
        <xdr:cNvSpPr txBox="1"/>
      </xdr:nvSpPr>
      <xdr:spPr>
        <a:xfrm>
          <a:off x="10515600" y="1037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73660</xdr:rowOff>
    </xdr:from>
    <xdr:to>
      <xdr:col>50</xdr:col>
      <xdr:colOff>165100</xdr:colOff>
      <xdr:row>62</xdr:row>
      <xdr:rowOff>3810</xdr:rowOff>
    </xdr:to>
    <xdr:sp macro="" textlink="">
      <xdr:nvSpPr>
        <xdr:cNvPr id="231" name="楕円 230">
          <a:extLst>
            <a:ext uri="{FF2B5EF4-FFF2-40B4-BE49-F238E27FC236}">
              <a16:creationId xmlns:a16="http://schemas.microsoft.com/office/drawing/2014/main" id="{A90F2D72-C054-46D8-8F54-CEE1533E4BED}"/>
            </a:ext>
          </a:extLst>
        </xdr:cNvPr>
        <xdr:cNvSpPr/>
      </xdr:nvSpPr>
      <xdr:spPr>
        <a:xfrm>
          <a:off x="9588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111760</xdr:rowOff>
    </xdr:from>
    <xdr:to>
      <xdr:col>55</xdr:col>
      <xdr:colOff>0</xdr:colOff>
      <xdr:row>61</xdr:row>
      <xdr:rowOff>124460</xdr:rowOff>
    </xdr:to>
    <xdr:cxnSp macro="">
      <xdr:nvCxnSpPr>
        <xdr:cNvPr id="232" name="直線コネクタ 231">
          <a:extLst>
            <a:ext uri="{FF2B5EF4-FFF2-40B4-BE49-F238E27FC236}">
              <a16:creationId xmlns:a16="http://schemas.microsoft.com/office/drawing/2014/main" id="{CFA2D17F-290C-4EDB-8A09-082B27DE0124}"/>
            </a:ext>
          </a:extLst>
        </xdr:cNvPr>
        <xdr:cNvCxnSpPr/>
      </xdr:nvCxnSpPr>
      <xdr:spPr>
        <a:xfrm flipV="1">
          <a:off x="9639300" y="1057021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87630</xdr:rowOff>
    </xdr:from>
    <xdr:to>
      <xdr:col>46</xdr:col>
      <xdr:colOff>38100</xdr:colOff>
      <xdr:row>62</xdr:row>
      <xdr:rowOff>17780</xdr:rowOff>
    </xdr:to>
    <xdr:sp macro="" textlink="">
      <xdr:nvSpPr>
        <xdr:cNvPr id="233" name="楕円 232">
          <a:extLst>
            <a:ext uri="{FF2B5EF4-FFF2-40B4-BE49-F238E27FC236}">
              <a16:creationId xmlns:a16="http://schemas.microsoft.com/office/drawing/2014/main" id="{3EA607BC-9551-4FDD-B3B8-17DB1814B86C}"/>
            </a:ext>
          </a:extLst>
        </xdr:cNvPr>
        <xdr:cNvSpPr/>
      </xdr:nvSpPr>
      <xdr:spPr>
        <a:xfrm>
          <a:off x="86995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124460</xdr:rowOff>
    </xdr:from>
    <xdr:to>
      <xdr:col>50</xdr:col>
      <xdr:colOff>114300</xdr:colOff>
      <xdr:row>61</xdr:row>
      <xdr:rowOff>138430</xdr:rowOff>
    </xdr:to>
    <xdr:cxnSp macro="">
      <xdr:nvCxnSpPr>
        <xdr:cNvPr id="234" name="直線コネクタ 233">
          <a:extLst>
            <a:ext uri="{FF2B5EF4-FFF2-40B4-BE49-F238E27FC236}">
              <a16:creationId xmlns:a16="http://schemas.microsoft.com/office/drawing/2014/main" id="{F751ED9C-AFDE-4980-AEB5-2851DF9C935B}"/>
            </a:ext>
          </a:extLst>
        </xdr:cNvPr>
        <xdr:cNvCxnSpPr/>
      </xdr:nvCxnSpPr>
      <xdr:spPr>
        <a:xfrm flipV="1">
          <a:off x="8750300" y="1058291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99060</xdr:rowOff>
    </xdr:from>
    <xdr:to>
      <xdr:col>41</xdr:col>
      <xdr:colOff>101600</xdr:colOff>
      <xdr:row>62</xdr:row>
      <xdr:rowOff>29210</xdr:rowOff>
    </xdr:to>
    <xdr:sp macro="" textlink="">
      <xdr:nvSpPr>
        <xdr:cNvPr id="235" name="楕円 234">
          <a:extLst>
            <a:ext uri="{FF2B5EF4-FFF2-40B4-BE49-F238E27FC236}">
              <a16:creationId xmlns:a16="http://schemas.microsoft.com/office/drawing/2014/main" id="{8F504430-9ED4-4B0E-9843-8B89C59950A4}"/>
            </a:ext>
          </a:extLst>
        </xdr:cNvPr>
        <xdr:cNvSpPr/>
      </xdr:nvSpPr>
      <xdr:spPr>
        <a:xfrm>
          <a:off x="78105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138430</xdr:rowOff>
    </xdr:from>
    <xdr:to>
      <xdr:col>45</xdr:col>
      <xdr:colOff>177800</xdr:colOff>
      <xdr:row>61</xdr:row>
      <xdr:rowOff>149860</xdr:rowOff>
    </xdr:to>
    <xdr:cxnSp macro="">
      <xdr:nvCxnSpPr>
        <xdr:cNvPr id="236" name="直線コネクタ 235">
          <a:extLst>
            <a:ext uri="{FF2B5EF4-FFF2-40B4-BE49-F238E27FC236}">
              <a16:creationId xmlns:a16="http://schemas.microsoft.com/office/drawing/2014/main" id="{DA181621-CFA4-4B37-9E8B-45865E0455C6}"/>
            </a:ext>
          </a:extLst>
        </xdr:cNvPr>
        <xdr:cNvCxnSpPr/>
      </xdr:nvCxnSpPr>
      <xdr:spPr>
        <a:xfrm flipV="1">
          <a:off x="7861300" y="10596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111760</xdr:rowOff>
    </xdr:from>
    <xdr:to>
      <xdr:col>36</xdr:col>
      <xdr:colOff>165100</xdr:colOff>
      <xdr:row>62</xdr:row>
      <xdr:rowOff>41910</xdr:rowOff>
    </xdr:to>
    <xdr:sp macro="" textlink="">
      <xdr:nvSpPr>
        <xdr:cNvPr id="237" name="楕円 236">
          <a:extLst>
            <a:ext uri="{FF2B5EF4-FFF2-40B4-BE49-F238E27FC236}">
              <a16:creationId xmlns:a16="http://schemas.microsoft.com/office/drawing/2014/main" id="{7870BAD8-0CC7-4CE8-8FCC-27199B499F97}"/>
            </a:ext>
          </a:extLst>
        </xdr:cNvPr>
        <xdr:cNvSpPr/>
      </xdr:nvSpPr>
      <xdr:spPr>
        <a:xfrm>
          <a:off x="6921500" y="105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149860</xdr:rowOff>
    </xdr:from>
    <xdr:to>
      <xdr:col>41</xdr:col>
      <xdr:colOff>50800</xdr:colOff>
      <xdr:row>61</xdr:row>
      <xdr:rowOff>162560</xdr:rowOff>
    </xdr:to>
    <xdr:cxnSp macro="">
      <xdr:nvCxnSpPr>
        <xdr:cNvPr id="238" name="直線コネクタ 237">
          <a:extLst>
            <a:ext uri="{FF2B5EF4-FFF2-40B4-BE49-F238E27FC236}">
              <a16:creationId xmlns:a16="http://schemas.microsoft.com/office/drawing/2014/main" id="{63E28C02-6547-4680-AE1D-699036FA92E0}"/>
            </a:ext>
          </a:extLst>
        </xdr:cNvPr>
        <xdr:cNvCxnSpPr/>
      </xdr:nvCxnSpPr>
      <xdr:spPr>
        <a:xfrm flipV="1">
          <a:off x="6972300" y="106083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39" name="n_1aveValue【体育館・プール】&#10;一人当たり面積">
          <a:extLst>
            <a:ext uri="{FF2B5EF4-FFF2-40B4-BE49-F238E27FC236}">
              <a16:creationId xmlns:a16="http://schemas.microsoft.com/office/drawing/2014/main" id="{A29F3A10-25C1-4768-A1BC-ED6E0B204B7B}"/>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40" name="n_2aveValue【体育館・プール】&#10;一人当たり面積">
          <a:extLst>
            <a:ext uri="{FF2B5EF4-FFF2-40B4-BE49-F238E27FC236}">
              <a16:creationId xmlns:a16="http://schemas.microsoft.com/office/drawing/2014/main" id="{693AC5F3-23CA-46FA-9A83-39A2CA2657D4}"/>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41" name="n_3aveValue【体育館・プール】&#10;一人当たり面積">
          <a:extLst>
            <a:ext uri="{FF2B5EF4-FFF2-40B4-BE49-F238E27FC236}">
              <a16:creationId xmlns:a16="http://schemas.microsoft.com/office/drawing/2014/main" id="{CF9B92E5-5342-48A9-A472-A91A9AB2329A}"/>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42" name="n_4aveValue【体育館・プール】&#10;一人当たり面積">
          <a:extLst>
            <a:ext uri="{FF2B5EF4-FFF2-40B4-BE49-F238E27FC236}">
              <a16:creationId xmlns:a16="http://schemas.microsoft.com/office/drawing/2014/main" id="{33142882-0F1C-4113-AF48-4A405DD29AED}"/>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20337</xdr:rowOff>
    </xdr:from>
    <xdr:ext cx="469744" cy="259045"/>
    <xdr:sp macro="" textlink="">
      <xdr:nvSpPr>
        <xdr:cNvPr id="243" name="n_1mainValue【体育館・プール】&#10;一人当たり面積">
          <a:extLst>
            <a:ext uri="{FF2B5EF4-FFF2-40B4-BE49-F238E27FC236}">
              <a16:creationId xmlns:a16="http://schemas.microsoft.com/office/drawing/2014/main" id="{18934886-352E-4BB4-8822-6EF7ED446948}"/>
            </a:ext>
          </a:extLst>
        </xdr:cNvPr>
        <xdr:cNvSpPr txBox="1"/>
      </xdr:nvSpPr>
      <xdr:spPr>
        <a:xfrm>
          <a:off x="93917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34307</xdr:rowOff>
    </xdr:from>
    <xdr:ext cx="469744" cy="259045"/>
    <xdr:sp macro="" textlink="">
      <xdr:nvSpPr>
        <xdr:cNvPr id="244" name="n_2mainValue【体育館・プール】&#10;一人当たり面積">
          <a:extLst>
            <a:ext uri="{FF2B5EF4-FFF2-40B4-BE49-F238E27FC236}">
              <a16:creationId xmlns:a16="http://schemas.microsoft.com/office/drawing/2014/main" id="{EA2D32D4-9CC8-4E80-95BE-A4111A6D2F9F}"/>
            </a:ext>
          </a:extLst>
        </xdr:cNvPr>
        <xdr:cNvSpPr txBox="1"/>
      </xdr:nvSpPr>
      <xdr:spPr>
        <a:xfrm>
          <a:off x="8515427" y="1032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45737</xdr:rowOff>
    </xdr:from>
    <xdr:ext cx="469744" cy="259045"/>
    <xdr:sp macro="" textlink="">
      <xdr:nvSpPr>
        <xdr:cNvPr id="245" name="n_3mainValue【体育館・プール】&#10;一人当たり面積">
          <a:extLst>
            <a:ext uri="{FF2B5EF4-FFF2-40B4-BE49-F238E27FC236}">
              <a16:creationId xmlns:a16="http://schemas.microsoft.com/office/drawing/2014/main" id="{AC936F48-BE30-499F-8A52-F09818979760}"/>
            </a:ext>
          </a:extLst>
        </xdr:cNvPr>
        <xdr:cNvSpPr txBox="1"/>
      </xdr:nvSpPr>
      <xdr:spPr>
        <a:xfrm>
          <a:off x="762642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58437</xdr:rowOff>
    </xdr:from>
    <xdr:ext cx="469744" cy="259045"/>
    <xdr:sp macro="" textlink="">
      <xdr:nvSpPr>
        <xdr:cNvPr id="246" name="n_4mainValue【体育館・プール】&#10;一人当たり面積">
          <a:extLst>
            <a:ext uri="{FF2B5EF4-FFF2-40B4-BE49-F238E27FC236}">
              <a16:creationId xmlns:a16="http://schemas.microsoft.com/office/drawing/2014/main" id="{01E5222E-B68B-4374-958F-99E8BADBFF0B}"/>
            </a:ext>
          </a:extLst>
        </xdr:cNvPr>
        <xdr:cNvSpPr txBox="1"/>
      </xdr:nvSpPr>
      <xdr:spPr>
        <a:xfrm>
          <a:off x="67374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E16D3062-A025-4585-9D47-EB3503A9DB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DEF2072-88FB-4064-B82C-5C97627FA9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CB02BF6E-BDDE-4D56-B04E-4418457F836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8FC49A6B-2A89-4619-AEFF-7386EEE035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89DD8CB-95C0-477C-9923-2C5F3EF046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AF68B224-E3C0-42F4-83DE-531B89715F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70329D04-87B0-4290-B6DF-A27B9D9375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1D2CF43F-28BC-47B0-8702-CF553F7E9E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578AC3C9-5CC9-4B39-B6E4-715ACD4AE2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6EFCADA2-6E1B-40C1-9C4F-785C2D3A19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403EF61A-F3D7-417F-B9E8-D37888ECC7F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568CD781-8263-4847-9A2E-C384EEB8BEC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66CFAD21-7936-46E6-A36A-2B3BFFD2086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3DBD29D6-DD88-4CB7-BC9A-101C4E3A57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AE285AAC-B166-4FF4-9582-9931C0F0712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3BB224-99F4-487C-967E-3EDDF07805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F734D0CF-4017-4FF3-BFA1-5E1875A6E3A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C1894102-8F09-4FBA-BAE3-F0C17359213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8B520613-F1E6-4F14-A82E-1F46DC98B89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64A788C-1749-4F3F-B5A5-56BD34B1DE1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C4074DB6-CDA8-4CA7-A3C2-213DE0B6C65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1C51181D-8CED-4853-A086-C0E96A9D79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5435A5DF-0100-4B95-9B05-2FD68359FB2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9FA68232-9B07-4656-9D2F-F771591685C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71" name="直線コネクタ 270">
          <a:extLst>
            <a:ext uri="{FF2B5EF4-FFF2-40B4-BE49-F238E27FC236}">
              <a16:creationId xmlns:a16="http://schemas.microsoft.com/office/drawing/2014/main" id="{5DC546DE-74FA-4134-BD16-8FC2C80F153C}"/>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72" name="【福祉施設】&#10;有形固定資産減価償却率最小値テキスト">
          <a:extLst>
            <a:ext uri="{FF2B5EF4-FFF2-40B4-BE49-F238E27FC236}">
              <a16:creationId xmlns:a16="http://schemas.microsoft.com/office/drawing/2014/main" id="{9AC6AAF3-08DB-4AD7-9F8E-C502A66D223D}"/>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73" name="直線コネクタ 272">
          <a:extLst>
            <a:ext uri="{FF2B5EF4-FFF2-40B4-BE49-F238E27FC236}">
              <a16:creationId xmlns:a16="http://schemas.microsoft.com/office/drawing/2014/main" id="{8EF0B4B6-46DA-4D8E-B8C1-380B73143223}"/>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9A0D0361-3B7D-4467-AFC9-575F081DD701}"/>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75" name="直線コネクタ 274">
          <a:extLst>
            <a:ext uri="{FF2B5EF4-FFF2-40B4-BE49-F238E27FC236}">
              <a16:creationId xmlns:a16="http://schemas.microsoft.com/office/drawing/2014/main" id="{977470FD-35EF-4C4D-8356-7058A3B6941A}"/>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E729F1D3-59E7-4683-BCEE-17EF27BB5106}"/>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77" name="フローチャート: 判断 276">
          <a:extLst>
            <a:ext uri="{FF2B5EF4-FFF2-40B4-BE49-F238E27FC236}">
              <a16:creationId xmlns:a16="http://schemas.microsoft.com/office/drawing/2014/main" id="{AC608CE8-6237-4D27-8C6F-EF0273E75F18}"/>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78" name="フローチャート: 判断 277">
          <a:extLst>
            <a:ext uri="{FF2B5EF4-FFF2-40B4-BE49-F238E27FC236}">
              <a16:creationId xmlns:a16="http://schemas.microsoft.com/office/drawing/2014/main" id="{4492CD1B-50CB-44E2-82CF-29E79AF9CA67}"/>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79" name="フローチャート: 判断 278">
          <a:extLst>
            <a:ext uri="{FF2B5EF4-FFF2-40B4-BE49-F238E27FC236}">
              <a16:creationId xmlns:a16="http://schemas.microsoft.com/office/drawing/2014/main" id="{1F873667-282E-4A35-B8BB-3D0F6576C9F3}"/>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80" name="フローチャート: 判断 279">
          <a:extLst>
            <a:ext uri="{FF2B5EF4-FFF2-40B4-BE49-F238E27FC236}">
              <a16:creationId xmlns:a16="http://schemas.microsoft.com/office/drawing/2014/main" id="{B17063B4-A2E7-497F-B644-7972981ACC36}"/>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81" name="フローチャート: 判断 280">
          <a:extLst>
            <a:ext uri="{FF2B5EF4-FFF2-40B4-BE49-F238E27FC236}">
              <a16:creationId xmlns:a16="http://schemas.microsoft.com/office/drawing/2014/main" id="{DDD87FCD-D1AF-4AB8-9C5A-86ABAA5A6F96}"/>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8ABF0D8C-3C14-46EC-B47B-FDDC47CE23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58F870D5-88D9-4605-8ED4-DEA1D66AC9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EA1CC242-5B98-424B-8B3C-2DDFF15896A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AEFAF8C-4F8D-4745-8426-97B768B572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E01F093-1C4D-4062-9B19-8BDB1C70B2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87" name="楕円 286">
          <a:extLst>
            <a:ext uri="{FF2B5EF4-FFF2-40B4-BE49-F238E27FC236}">
              <a16:creationId xmlns:a16="http://schemas.microsoft.com/office/drawing/2014/main" id="{AD3AACA7-A49A-4F20-9302-E6A5F98F66C0}"/>
            </a:ext>
          </a:extLst>
        </xdr:cNvPr>
        <xdr:cNvSpPr/>
      </xdr:nvSpPr>
      <xdr:spPr>
        <a:xfrm>
          <a:off x="4584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45738</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F68BF4F-CECE-4691-9285-E3EFDA4A66AE}"/>
            </a:ext>
          </a:extLst>
        </xdr:cNvPr>
        <xdr:cNvSpPr txBox="1"/>
      </xdr:nvSpPr>
      <xdr:spPr>
        <a:xfrm>
          <a:off x="467360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34925</xdr:rowOff>
    </xdr:from>
    <xdr:to>
      <xdr:col>20</xdr:col>
      <xdr:colOff>38100</xdr:colOff>
      <xdr:row>83</xdr:row>
      <xdr:rowOff>136525</xdr:rowOff>
    </xdr:to>
    <xdr:sp macro="" textlink="">
      <xdr:nvSpPr>
        <xdr:cNvPr id="289" name="楕円 288">
          <a:extLst>
            <a:ext uri="{FF2B5EF4-FFF2-40B4-BE49-F238E27FC236}">
              <a16:creationId xmlns:a16="http://schemas.microsoft.com/office/drawing/2014/main" id="{BC25C053-AE8B-4833-A891-0D2ABA6474C9}"/>
            </a:ext>
          </a:extLst>
        </xdr:cNvPr>
        <xdr:cNvSpPr/>
      </xdr:nvSpPr>
      <xdr:spPr>
        <a:xfrm>
          <a:off x="3746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85725</xdr:rowOff>
    </xdr:from>
    <xdr:to>
      <xdr:col>24</xdr:col>
      <xdr:colOff>63500</xdr:colOff>
      <xdr:row>83</xdr:row>
      <xdr:rowOff>118111</xdr:rowOff>
    </xdr:to>
    <xdr:cxnSp macro="">
      <xdr:nvCxnSpPr>
        <xdr:cNvPr id="290" name="直線コネクタ 289">
          <a:extLst>
            <a:ext uri="{FF2B5EF4-FFF2-40B4-BE49-F238E27FC236}">
              <a16:creationId xmlns:a16="http://schemas.microsoft.com/office/drawing/2014/main" id="{9CE480E4-A087-4E54-ACF0-A1383177AD49}"/>
            </a:ext>
          </a:extLst>
        </xdr:cNvPr>
        <xdr:cNvCxnSpPr/>
      </xdr:nvCxnSpPr>
      <xdr:spPr>
        <a:xfrm>
          <a:off x="3797300" y="143160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xdr:rowOff>
    </xdr:from>
    <xdr:to>
      <xdr:col>15</xdr:col>
      <xdr:colOff>101600</xdr:colOff>
      <xdr:row>83</xdr:row>
      <xdr:rowOff>106045</xdr:rowOff>
    </xdr:to>
    <xdr:sp macro="" textlink="">
      <xdr:nvSpPr>
        <xdr:cNvPr id="291" name="楕円 290">
          <a:extLst>
            <a:ext uri="{FF2B5EF4-FFF2-40B4-BE49-F238E27FC236}">
              <a16:creationId xmlns:a16="http://schemas.microsoft.com/office/drawing/2014/main" id="{C3FD5920-642B-4EAD-AB65-89BAA0DB8930}"/>
            </a:ext>
          </a:extLst>
        </xdr:cNvPr>
        <xdr:cNvSpPr/>
      </xdr:nvSpPr>
      <xdr:spPr>
        <a:xfrm>
          <a:off x="2857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85725</xdr:rowOff>
    </xdr:to>
    <xdr:cxnSp macro="">
      <xdr:nvCxnSpPr>
        <xdr:cNvPr id="292" name="直線コネクタ 291">
          <a:extLst>
            <a:ext uri="{FF2B5EF4-FFF2-40B4-BE49-F238E27FC236}">
              <a16:creationId xmlns:a16="http://schemas.microsoft.com/office/drawing/2014/main" id="{13E0EA93-0A2A-4C90-B1D7-6CE5BD5C365D}"/>
            </a:ext>
          </a:extLst>
        </xdr:cNvPr>
        <xdr:cNvCxnSpPr/>
      </xdr:nvCxnSpPr>
      <xdr:spPr>
        <a:xfrm>
          <a:off x="2908300" y="14285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293" name="楕円 292">
          <a:extLst>
            <a:ext uri="{FF2B5EF4-FFF2-40B4-BE49-F238E27FC236}">
              <a16:creationId xmlns:a16="http://schemas.microsoft.com/office/drawing/2014/main" id="{6C8A919C-C879-481E-9C68-C6FA51CC6EC9}"/>
            </a:ext>
          </a:extLst>
        </xdr:cNvPr>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55245</xdr:rowOff>
    </xdr:to>
    <xdr:cxnSp macro="">
      <xdr:nvCxnSpPr>
        <xdr:cNvPr id="294" name="直線コネクタ 293">
          <a:extLst>
            <a:ext uri="{FF2B5EF4-FFF2-40B4-BE49-F238E27FC236}">
              <a16:creationId xmlns:a16="http://schemas.microsoft.com/office/drawing/2014/main" id="{3E5E88A7-F09B-4708-BBCE-1175F4997B52}"/>
            </a:ext>
          </a:extLst>
        </xdr:cNvPr>
        <xdr:cNvCxnSpPr/>
      </xdr:nvCxnSpPr>
      <xdr:spPr>
        <a:xfrm>
          <a:off x="2019300" y="14243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95" name="楕円 294">
          <a:extLst>
            <a:ext uri="{FF2B5EF4-FFF2-40B4-BE49-F238E27FC236}">
              <a16:creationId xmlns:a16="http://schemas.microsoft.com/office/drawing/2014/main" id="{F08C6B23-F7CE-4590-AED4-E9D0C7A16A57}"/>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13336</xdr:rowOff>
    </xdr:to>
    <xdr:cxnSp macro="">
      <xdr:nvCxnSpPr>
        <xdr:cNvPr id="296" name="直線コネクタ 295">
          <a:extLst>
            <a:ext uri="{FF2B5EF4-FFF2-40B4-BE49-F238E27FC236}">
              <a16:creationId xmlns:a16="http://schemas.microsoft.com/office/drawing/2014/main" id="{7C8EAA37-A539-43FE-9687-130F4B562393}"/>
            </a:ext>
          </a:extLst>
        </xdr:cNvPr>
        <xdr:cNvCxnSpPr/>
      </xdr:nvCxnSpPr>
      <xdr:spPr>
        <a:xfrm>
          <a:off x="1130300" y="14211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297" name="n_1aveValue【福祉施設】&#10;有形固定資産減価償却率">
          <a:extLst>
            <a:ext uri="{FF2B5EF4-FFF2-40B4-BE49-F238E27FC236}">
              <a16:creationId xmlns:a16="http://schemas.microsoft.com/office/drawing/2014/main" id="{D81277EC-690F-49AD-AF96-54A653481506}"/>
            </a:ext>
          </a:extLst>
        </xdr:cNvPr>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298" name="n_2aveValue【福祉施設】&#10;有形固定資産減価償却率">
          <a:extLst>
            <a:ext uri="{FF2B5EF4-FFF2-40B4-BE49-F238E27FC236}">
              <a16:creationId xmlns:a16="http://schemas.microsoft.com/office/drawing/2014/main" id="{89A6F87A-21E4-4D8F-90BE-6D1A4BE187C4}"/>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299" name="n_3aveValue【福祉施設】&#10;有形固定資産減価償却率">
          <a:extLst>
            <a:ext uri="{FF2B5EF4-FFF2-40B4-BE49-F238E27FC236}">
              <a16:creationId xmlns:a16="http://schemas.microsoft.com/office/drawing/2014/main" id="{4265D027-2779-42F6-AC09-4CB6A5DC98DE}"/>
            </a:ext>
          </a:extLst>
        </xdr:cNvPr>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00" name="n_4aveValue【福祉施設】&#10;有形固定資産減価償却率">
          <a:extLst>
            <a:ext uri="{FF2B5EF4-FFF2-40B4-BE49-F238E27FC236}">
              <a16:creationId xmlns:a16="http://schemas.microsoft.com/office/drawing/2014/main" id="{015547C3-4A45-413C-84FA-CD575CCAF8CC}"/>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127652</xdr:rowOff>
    </xdr:from>
    <xdr:ext cx="405111" cy="259045"/>
    <xdr:sp macro="" textlink="">
      <xdr:nvSpPr>
        <xdr:cNvPr id="301" name="n_1mainValue【福祉施設】&#10;有形固定資産減価償却率">
          <a:extLst>
            <a:ext uri="{FF2B5EF4-FFF2-40B4-BE49-F238E27FC236}">
              <a16:creationId xmlns:a16="http://schemas.microsoft.com/office/drawing/2014/main" id="{4FED52E3-3705-44F3-ACF5-F0BACA71E910}"/>
            </a:ext>
          </a:extLst>
        </xdr:cNvPr>
        <xdr:cNvSpPr txBox="1"/>
      </xdr:nvSpPr>
      <xdr:spPr>
        <a:xfrm>
          <a:off x="3582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97172</xdr:rowOff>
    </xdr:from>
    <xdr:ext cx="405111" cy="259045"/>
    <xdr:sp macro="" textlink="">
      <xdr:nvSpPr>
        <xdr:cNvPr id="302" name="n_2mainValue【福祉施設】&#10;有形固定資産減価償却率">
          <a:extLst>
            <a:ext uri="{FF2B5EF4-FFF2-40B4-BE49-F238E27FC236}">
              <a16:creationId xmlns:a16="http://schemas.microsoft.com/office/drawing/2014/main" id="{84A08DBB-FC67-47B9-B1A9-24FA3D3B1CD0}"/>
            </a:ext>
          </a:extLst>
        </xdr:cNvPr>
        <xdr:cNvSpPr txBox="1"/>
      </xdr:nvSpPr>
      <xdr:spPr>
        <a:xfrm>
          <a:off x="2705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03" name="n_3mainValue【福祉施設】&#10;有形固定資産減価償却率">
          <a:extLst>
            <a:ext uri="{FF2B5EF4-FFF2-40B4-BE49-F238E27FC236}">
              <a16:creationId xmlns:a16="http://schemas.microsoft.com/office/drawing/2014/main" id="{C7309AB2-54DC-4985-BDAD-BA704C178995}"/>
            </a:ext>
          </a:extLst>
        </xdr:cNvPr>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04" name="n_4mainValue【福祉施設】&#10;有形固定資産減価償却率">
          <a:extLst>
            <a:ext uri="{FF2B5EF4-FFF2-40B4-BE49-F238E27FC236}">
              <a16:creationId xmlns:a16="http://schemas.microsoft.com/office/drawing/2014/main" id="{9459CF77-3335-42FF-A52E-A3E440318528}"/>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2EFCBAA2-FCDA-496F-A0F7-DC2D90162A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BAC9F4B3-B193-4BA5-B68C-C9F4A6AAE0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F3482D73-87E3-4BF4-BB56-1E79F8EED8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2F4BB6B8-0D31-4922-BFD0-E7E9A5755A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7B1CAE94-3FA1-4921-AA5D-C58A25EAC6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5128A46-E9D6-412F-ACBD-EA07D87972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D5BAB975-196B-4B18-8DEF-39BE8AF406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AFE5FB4-C7BA-4F62-B21E-3C9BA5D89AF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17F91DC8-1D2F-40CA-BE54-68513A8078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C29275C9-7F7B-40C0-8CA6-B827FB9605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5" name="直線コネクタ 314">
          <a:extLst>
            <a:ext uri="{FF2B5EF4-FFF2-40B4-BE49-F238E27FC236}">
              <a16:creationId xmlns:a16="http://schemas.microsoft.com/office/drawing/2014/main" id="{0C34940C-1342-459C-94F2-C350BD67301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6" name="テキスト ボックス 315">
          <a:extLst>
            <a:ext uri="{FF2B5EF4-FFF2-40B4-BE49-F238E27FC236}">
              <a16:creationId xmlns:a16="http://schemas.microsoft.com/office/drawing/2014/main" id="{FD8AD80A-6EFA-41D8-B0AA-BC7A4C5B8EB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7" name="直線コネクタ 316">
          <a:extLst>
            <a:ext uri="{FF2B5EF4-FFF2-40B4-BE49-F238E27FC236}">
              <a16:creationId xmlns:a16="http://schemas.microsoft.com/office/drawing/2014/main" id="{CE1DA8E1-433C-4C68-862D-F10B3B5AD32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8" name="テキスト ボックス 317">
          <a:extLst>
            <a:ext uri="{FF2B5EF4-FFF2-40B4-BE49-F238E27FC236}">
              <a16:creationId xmlns:a16="http://schemas.microsoft.com/office/drawing/2014/main" id="{28DC2429-2474-4D6D-A126-39AF27F2239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9" name="直線コネクタ 318">
          <a:extLst>
            <a:ext uri="{FF2B5EF4-FFF2-40B4-BE49-F238E27FC236}">
              <a16:creationId xmlns:a16="http://schemas.microsoft.com/office/drawing/2014/main" id="{1ABA1537-EA48-4259-9B87-2235B9D3287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0" name="テキスト ボックス 319">
          <a:extLst>
            <a:ext uri="{FF2B5EF4-FFF2-40B4-BE49-F238E27FC236}">
              <a16:creationId xmlns:a16="http://schemas.microsoft.com/office/drawing/2014/main" id="{95216483-16D9-4524-B899-D555916701B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1" name="直線コネクタ 320">
          <a:extLst>
            <a:ext uri="{FF2B5EF4-FFF2-40B4-BE49-F238E27FC236}">
              <a16:creationId xmlns:a16="http://schemas.microsoft.com/office/drawing/2014/main" id="{CE0C6132-9017-4A3A-8D08-BF0DB74F88C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2" name="テキスト ボックス 321">
          <a:extLst>
            <a:ext uri="{FF2B5EF4-FFF2-40B4-BE49-F238E27FC236}">
              <a16:creationId xmlns:a16="http://schemas.microsoft.com/office/drawing/2014/main" id="{6BCCD78E-6288-402D-97AA-F310360224D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3" name="直線コネクタ 322">
          <a:extLst>
            <a:ext uri="{FF2B5EF4-FFF2-40B4-BE49-F238E27FC236}">
              <a16:creationId xmlns:a16="http://schemas.microsoft.com/office/drawing/2014/main" id="{28FB84A3-2F5F-4694-87C8-84800DC0E1C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4" name="テキスト ボックス 323">
          <a:extLst>
            <a:ext uri="{FF2B5EF4-FFF2-40B4-BE49-F238E27FC236}">
              <a16:creationId xmlns:a16="http://schemas.microsoft.com/office/drawing/2014/main" id="{3FFA86EC-9E7A-4253-9A3E-36320A2C45F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5" name="直線コネクタ 324">
          <a:extLst>
            <a:ext uri="{FF2B5EF4-FFF2-40B4-BE49-F238E27FC236}">
              <a16:creationId xmlns:a16="http://schemas.microsoft.com/office/drawing/2014/main" id="{92B63D2B-734B-4B19-A90B-6999DDD88B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6" name="テキスト ボックス 325">
          <a:extLst>
            <a:ext uri="{FF2B5EF4-FFF2-40B4-BE49-F238E27FC236}">
              <a16:creationId xmlns:a16="http://schemas.microsoft.com/office/drawing/2014/main" id="{37804A9D-FF73-4FAE-838C-58366168957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BC8E7549-0F08-4994-8A48-4442975E727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AA9362AD-5B94-49CE-BBC8-46718649435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199F984-1B67-4317-85AC-94ED60D7CB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30" name="直線コネクタ 329">
          <a:extLst>
            <a:ext uri="{FF2B5EF4-FFF2-40B4-BE49-F238E27FC236}">
              <a16:creationId xmlns:a16="http://schemas.microsoft.com/office/drawing/2014/main" id="{C6B4AD9B-9511-4DFB-BE53-111DDDDB6E79}"/>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31" name="【福祉施設】&#10;一人当たり面積最小値テキスト">
          <a:extLst>
            <a:ext uri="{FF2B5EF4-FFF2-40B4-BE49-F238E27FC236}">
              <a16:creationId xmlns:a16="http://schemas.microsoft.com/office/drawing/2014/main" id="{B6FD30CF-7AC2-4B15-A977-A387DC8C98F8}"/>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32" name="直線コネクタ 331">
          <a:extLst>
            <a:ext uri="{FF2B5EF4-FFF2-40B4-BE49-F238E27FC236}">
              <a16:creationId xmlns:a16="http://schemas.microsoft.com/office/drawing/2014/main" id="{8D31A469-B1D6-4635-B983-602351D1CBD7}"/>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33" name="【福祉施設】&#10;一人当たり面積最大値テキスト">
          <a:extLst>
            <a:ext uri="{FF2B5EF4-FFF2-40B4-BE49-F238E27FC236}">
              <a16:creationId xmlns:a16="http://schemas.microsoft.com/office/drawing/2014/main" id="{0291CB4D-9DEF-4C9B-8B4A-68AA4D27E798}"/>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34" name="直線コネクタ 333">
          <a:extLst>
            <a:ext uri="{FF2B5EF4-FFF2-40B4-BE49-F238E27FC236}">
              <a16:creationId xmlns:a16="http://schemas.microsoft.com/office/drawing/2014/main" id="{FFCA83A5-4585-4912-B263-4AD9FF5CBAEA}"/>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109963</xdr:rowOff>
    </xdr:from>
    <xdr:ext cx="469744" cy="259045"/>
    <xdr:sp macro="" textlink="">
      <xdr:nvSpPr>
        <xdr:cNvPr id="335" name="【福祉施設】&#10;一人当たり面積平均値テキスト">
          <a:extLst>
            <a:ext uri="{FF2B5EF4-FFF2-40B4-BE49-F238E27FC236}">
              <a16:creationId xmlns:a16="http://schemas.microsoft.com/office/drawing/2014/main" id="{2A7F1350-9663-4580-B9F3-53D819A733D7}"/>
            </a:ext>
          </a:extLst>
        </xdr:cNvPr>
        <xdr:cNvSpPr txBox="1"/>
      </xdr:nvSpPr>
      <xdr:spPr>
        <a:xfrm>
          <a:off x="10515600" y="14683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36" name="フローチャート: 判断 335">
          <a:extLst>
            <a:ext uri="{FF2B5EF4-FFF2-40B4-BE49-F238E27FC236}">
              <a16:creationId xmlns:a16="http://schemas.microsoft.com/office/drawing/2014/main" id="{510E11CF-6219-4A07-AC32-8FBA8D999C62}"/>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37" name="フローチャート: 判断 336">
          <a:extLst>
            <a:ext uri="{FF2B5EF4-FFF2-40B4-BE49-F238E27FC236}">
              <a16:creationId xmlns:a16="http://schemas.microsoft.com/office/drawing/2014/main" id="{999D7AF2-D773-4AB0-A02B-6F9600CB27DB}"/>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38" name="フローチャート: 判断 337">
          <a:extLst>
            <a:ext uri="{FF2B5EF4-FFF2-40B4-BE49-F238E27FC236}">
              <a16:creationId xmlns:a16="http://schemas.microsoft.com/office/drawing/2014/main" id="{37BE05FE-7E3C-403A-BEB2-F2B769D91A6B}"/>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39" name="フローチャート: 判断 338">
          <a:extLst>
            <a:ext uri="{FF2B5EF4-FFF2-40B4-BE49-F238E27FC236}">
              <a16:creationId xmlns:a16="http://schemas.microsoft.com/office/drawing/2014/main" id="{8E25ADDC-525B-49E8-BA4D-1DE41FD3DD4F}"/>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40" name="フローチャート: 判断 339">
          <a:extLst>
            <a:ext uri="{FF2B5EF4-FFF2-40B4-BE49-F238E27FC236}">
              <a16:creationId xmlns:a16="http://schemas.microsoft.com/office/drawing/2014/main" id="{27808E88-D12A-497B-BAC9-A664862C14A0}"/>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4CC34936-D517-4B78-9169-2D7217039A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6149E169-701C-4FC9-9988-E7175FB764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43A8FAF-D810-4FDE-8681-B90BD025F31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D31406D-E98F-41B9-9779-0FE3A3E15BC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156AA23-E41E-4F47-8EF5-24ACB709F6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70576</xdr:rowOff>
    </xdr:from>
    <xdr:to>
      <xdr:col>55</xdr:col>
      <xdr:colOff>50800</xdr:colOff>
      <xdr:row>86</xdr:row>
      <xdr:rowOff>726</xdr:rowOff>
    </xdr:to>
    <xdr:sp macro="" textlink="">
      <xdr:nvSpPr>
        <xdr:cNvPr id="346" name="楕円 345">
          <a:extLst>
            <a:ext uri="{FF2B5EF4-FFF2-40B4-BE49-F238E27FC236}">
              <a16:creationId xmlns:a16="http://schemas.microsoft.com/office/drawing/2014/main" id="{5ED4516C-0E5A-4A7B-8984-94C918C5CCE2}"/>
            </a:ext>
          </a:extLst>
        </xdr:cNvPr>
        <xdr:cNvSpPr/>
      </xdr:nvSpPr>
      <xdr:spPr>
        <a:xfrm>
          <a:off x="104267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93453</xdr:rowOff>
    </xdr:from>
    <xdr:ext cx="469744" cy="259045"/>
    <xdr:sp macro="" textlink="">
      <xdr:nvSpPr>
        <xdr:cNvPr id="347" name="【福祉施設】&#10;一人当たり面積該当値テキスト">
          <a:extLst>
            <a:ext uri="{FF2B5EF4-FFF2-40B4-BE49-F238E27FC236}">
              <a16:creationId xmlns:a16="http://schemas.microsoft.com/office/drawing/2014/main" id="{403D3E0E-CAD6-4E5D-BA24-3C0785D75936}"/>
            </a:ext>
          </a:extLst>
        </xdr:cNvPr>
        <xdr:cNvSpPr txBox="1"/>
      </xdr:nvSpPr>
      <xdr:spPr>
        <a:xfrm>
          <a:off x="10515600"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76019</xdr:rowOff>
    </xdr:from>
    <xdr:to>
      <xdr:col>50</xdr:col>
      <xdr:colOff>165100</xdr:colOff>
      <xdr:row>86</xdr:row>
      <xdr:rowOff>6169</xdr:rowOff>
    </xdr:to>
    <xdr:sp macro="" textlink="">
      <xdr:nvSpPr>
        <xdr:cNvPr id="348" name="楕円 347">
          <a:extLst>
            <a:ext uri="{FF2B5EF4-FFF2-40B4-BE49-F238E27FC236}">
              <a16:creationId xmlns:a16="http://schemas.microsoft.com/office/drawing/2014/main" id="{666B8DCF-B730-4AF5-86AD-D6978F5DB75C}"/>
            </a:ext>
          </a:extLst>
        </xdr:cNvPr>
        <xdr:cNvSpPr/>
      </xdr:nvSpPr>
      <xdr:spPr>
        <a:xfrm>
          <a:off x="9588500" y="146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121376</xdr:rowOff>
    </xdr:from>
    <xdr:to>
      <xdr:col>55</xdr:col>
      <xdr:colOff>0</xdr:colOff>
      <xdr:row>85</xdr:row>
      <xdr:rowOff>126819</xdr:rowOff>
    </xdr:to>
    <xdr:cxnSp macro="">
      <xdr:nvCxnSpPr>
        <xdr:cNvPr id="349" name="直線コネクタ 348">
          <a:extLst>
            <a:ext uri="{FF2B5EF4-FFF2-40B4-BE49-F238E27FC236}">
              <a16:creationId xmlns:a16="http://schemas.microsoft.com/office/drawing/2014/main" id="{98218464-CF78-4C92-B983-20B445173B53}"/>
            </a:ext>
          </a:extLst>
        </xdr:cNvPr>
        <xdr:cNvCxnSpPr/>
      </xdr:nvCxnSpPr>
      <xdr:spPr>
        <a:xfrm flipV="1">
          <a:off x="9639300" y="146946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50" name="楕円 349">
          <a:extLst>
            <a:ext uri="{FF2B5EF4-FFF2-40B4-BE49-F238E27FC236}">
              <a16:creationId xmlns:a16="http://schemas.microsoft.com/office/drawing/2014/main" id="{32C2CCE7-27D2-4B3D-8B63-1746012C834B}"/>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126819</xdr:rowOff>
    </xdr:to>
    <xdr:cxnSp macro="">
      <xdr:nvCxnSpPr>
        <xdr:cNvPr id="351" name="直線コネクタ 350">
          <a:extLst>
            <a:ext uri="{FF2B5EF4-FFF2-40B4-BE49-F238E27FC236}">
              <a16:creationId xmlns:a16="http://schemas.microsoft.com/office/drawing/2014/main" id="{CAEC5049-95F2-4EEB-8EF2-35320B7B42A8}"/>
            </a:ext>
          </a:extLst>
        </xdr:cNvPr>
        <xdr:cNvCxnSpPr/>
      </xdr:nvCxnSpPr>
      <xdr:spPr>
        <a:xfrm>
          <a:off x="8750300" y="14684829"/>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66221</xdr:rowOff>
    </xdr:from>
    <xdr:to>
      <xdr:col>41</xdr:col>
      <xdr:colOff>101600</xdr:colOff>
      <xdr:row>85</xdr:row>
      <xdr:rowOff>167821</xdr:rowOff>
    </xdr:to>
    <xdr:sp macro="" textlink="">
      <xdr:nvSpPr>
        <xdr:cNvPr id="352" name="楕円 351">
          <a:extLst>
            <a:ext uri="{FF2B5EF4-FFF2-40B4-BE49-F238E27FC236}">
              <a16:creationId xmlns:a16="http://schemas.microsoft.com/office/drawing/2014/main" id="{78A50F17-EAD7-40C4-9E74-E4C3C15B289D}"/>
            </a:ext>
          </a:extLst>
        </xdr:cNvPr>
        <xdr:cNvSpPr/>
      </xdr:nvSpPr>
      <xdr:spPr>
        <a:xfrm>
          <a:off x="7810500" y="146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85</xdr:row>
      <xdr:rowOff>117021</xdr:rowOff>
    </xdr:to>
    <xdr:cxnSp macro="">
      <xdr:nvCxnSpPr>
        <xdr:cNvPr id="353" name="直線コネクタ 352">
          <a:extLst>
            <a:ext uri="{FF2B5EF4-FFF2-40B4-BE49-F238E27FC236}">
              <a16:creationId xmlns:a16="http://schemas.microsoft.com/office/drawing/2014/main" id="{C6E5F58D-A830-4407-A2C7-4A76B59B52DD}"/>
            </a:ext>
          </a:extLst>
        </xdr:cNvPr>
        <xdr:cNvCxnSpPr/>
      </xdr:nvCxnSpPr>
      <xdr:spPr>
        <a:xfrm flipV="1">
          <a:off x="7861300" y="14684829"/>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71664</xdr:rowOff>
    </xdr:from>
    <xdr:to>
      <xdr:col>36</xdr:col>
      <xdr:colOff>165100</xdr:colOff>
      <xdr:row>86</xdr:row>
      <xdr:rowOff>1814</xdr:rowOff>
    </xdr:to>
    <xdr:sp macro="" textlink="">
      <xdr:nvSpPr>
        <xdr:cNvPr id="354" name="楕円 353">
          <a:extLst>
            <a:ext uri="{FF2B5EF4-FFF2-40B4-BE49-F238E27FC236}">
              <a16:creationId xmlns:a16="http://schemas.microsoft.com/office/drawing/2014/main" id="{02121A96-40D0-4424-81EA-909E5DBE3F55}"/>
            </a:ext>
          </a:extLst>
        </xdr:cNvPr>
        <xdr:cNvSpPr/>
      </xdr:nvSpPr>
      <xdr:spPr>
        <a:xfrm>
          <a:off x="6921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117021</xdr:rowOff>
    </xdr:from>
    <xdr:to>
      <xdr:col>41</xdr:col>
      <xdr:colOff>50800</xdr:colOff>
      <xdr:row>85</xdr:row>
      <xdr:rowOff>122464</xdr:rowOff>
    </xdr:to>
    <xdr:cxnSp macro="">
      <xdr:nvCxnSpPr>
        <xdr:cNvPr id="355" name="直線コネクタ 354">
          <a:extLst>
            <a:ext uri="{FF2B5EF4-FFF2-40B4-BE49-F238E27FC236}">
              <a16:creationId xmlns:a16="http://schemas.microsoft.com/office/drawing/2014/main" id="{A78EA15F-49FE-4DE5-BF28-83CF87E0A535}"/>
            </a:ext>
          </a:extLst>
        </xdr:cNvPr>
        <xdr:cNvCxnSpPr/>
      </xdr:nvCxnSpPr>
      <xdr:spPr>
        <a:xfrm flipV="1">
          <a:off x="6972300" y="14690271"/>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88735</xdr:rowOff>
    </xdr:from>
    <xdr:ext cx="469744" cy="259045"/>
    <xdr:sp macro="" textlink="">
      <xdr:nvSpPr>
        <xdr:cNvPr id="356" name="n_1aveValue【福祉施設】&#10;一人当たり面積">
          <a:extLst>
            <a:ext uri="{FF2B5EF4-FFF2-40B4-BE49-F238E27FC236}">
              <a16:creationId xmlns:a16="http://schemas.microsoft.com/office/drawing/2014/main" id="{BD79EDC3-A8A7-49C1-BFB5-510E51C40422}"/>
            </a:ext>
          </a:extLst>
        </xdr:cNvPr>
        <xdr:cNvSpPr txBox="1"/>
      </xdr:nvSpPr>
      <xdr:spPr>
        <a:xfrm>
          <a:off x="93917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103976</xdr:rowOff>
    </xdr:from>
    <xdr:ext cx="469744" cy="259045"/>
    <xdr:sp macro="" textlink="">
      <xdr:nvSpPr>
        <xdr:cNvPr id="357" name="n_2aveValue【福祉施設】&#10;一人当たり面積">
          <a:extLst>
            <a:ext uri="{FF2B5EF4-FFF2-40B4-BE49-F238E27FC236}">
              <a16:creationId xmlns:a16="http://schemas.microsoft.com/office/drawing/2014/main" id="{8AEC292B-4EE2-430C-B9F2-74D05D08FF30}"/>
            </a:ext>
          </a:extLst>
        </xdr:cNvPr>
        <xdr:cNvSpPr txBox="1"/>
      </xdr:nvSpPr>
      <xdr:spPr>
        <a:xfrm>
          <a:off x="85154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94178</xdr:rowOff>
    </xdr:from>
    <xdr:ext cx="469744" cy="259045"/>
    <xdr:sp macro="" textlink="">
      <xdr:nvSpPr>
        <xdr:cNvPr id="358" name="n_3aveValue【福祉施設】&#10;一人当たり面積">
          <a:extLst>
            <a:ext uri="{FF2B5EF4-FFF2-40B4-BE49-F238E27FC236}">
              <a16:creationId xmlns:a16="http://schemas.microsoft.com/office/drawing/2014/main" id="{EDE40D28-A016-4F51-95F4-B2B30FECF8A1}"/>
            </a:ext>
          </a:extLst>
        </xdr:cNvPr>
        <xdr:cNvSpPr txBox="1"/>
      </xdr:nvSpPr>
      <xdr:spPr>
        <a:xfrm>
          <a:off x="7626427"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85470</xdr:rowOff>
    </xdr:from>
    <xdr:ext cx="469744" cy="259045"/>
    <xdr:sp macro="" textlink="">
      <xdr:nvSpPr>
        <xdr:cNvPr id="359" name="n_4aveValue【福祉施設】&#10;一人当たり面積">
          <a:extLst>
            <a:ext uri="{FF2B5EF4-FFF2-40B4-BE49-F238E27FC236}">
              <a16:creationId xmlns:a16="http://schemas.microsoft.com/office/drawing/2014/main" id="{AB6328C9-0F69-425B-A1AA-4C05E260FE23}"/>
            </a:ext>
          </a:extLst>
        </xdr:cNvPr>
        <xdr:cNvSpPr txBox="1"/>
      </xdr:nvSpPr>
      <xdr:spPr>
        <a:xfrm>
          <a:off x="6737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22696</xdr:rowOff>
    </xdr:from>
    <xdr:ext cx="469744" cy="259045"/>
    <xdr:sp macro="" textlink="">
      <xdr:nvSpPr>
        <xdr:cNvPr id="360" name="n_1mainValue【福祉施設】&#10;一人当たり面積">
          <a:extLst>
            <a:ext uri="{FF2B5EF4-FFF2-40B4-BE49-F238E27FC236}">
              <a16:creationId xmlns:a16="http://schemas.microsoft.com/office/drawing/2014/main" id="{FB2C7AD8-6B5E-44BD-9D32-7FCD81F0F6A0}"/>
            </a:ext>
          </a:extLst>
        </xdr:cNvPr>
        <xdr:cNvSpPr txBox="1"/>
      </xdr:nvSpPr>
      <xdr:spPr>
        <a:xfrm>
          <a:off x="9391727" y="1442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7456</xdr:rowOff>
    </xdr:from>
    <xdr:ext cx="469744" cy="259045"/>
    <xdr:sp macro="" textlink="">
      <xdr:nvSpPr>
        <xdr:cNvPr id="361" name="n_2mainValue【福祉施設】&#10;一人当たり面積">
          <a:extLst>
            <a:ext uri="{FF2B5EF4-FFF2-40B4-BE49-F238E27FC236}">
              <a16:creationId xmlns:a16="http://schemas.microsoft.com/office/drawing/2014/main" id="{3C158F5B-3646-4DA0-BB32-A63FD70464A0}"/>
            </a:ext>
          </a:extLst>
        </xdr:cNvPr>
        <xdr:cNvSpPr txBox="1"/>
      </xdr:nvSpPr>
      <xdr:spPr>
        <a:xfrm>
          <a:off x="85154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12898</xdr:rowOff>
    </xdr:from>
    <xdr:ext cx="469744" cy="259045"/>
    <xdr:sp macro="" textlink="">
      <xdr:nvSpPr>
        <xdr:cNvPr id="362" name="n_3mainValue【福祉施設】&#10;一人当たり面積">
          <a:extLst>
            <a:ext uri="{FF2B5EF4-FFF2-40B4-BE49-F238E27FC236}">
              <a16:creationId xmlns:a16="http://schemas.microsoft.com/office/drawing/2014/main" id="{6F2A9099-DCAE-43B0-933D-13B297BDDCE7}"/>
            </a:ext>
          </a:extLst>
        </xdr:cNvPr>
        <xdr:cNvSpPr txBox="1"/>
      </xdr:nvSpPr>
      <xdr:spPr>
        <a:xfrm>
          <a:off x="7626427" y="1441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18341</xdr:rowOff>
    </xdr:from>
    <xdr:ext cx="469744" cy="259045"/>
    <xdr:sp macro="" textlink="">
      <xdr:nvSpPr>
        <xdr:cNvPr id="363" name="n_4mainValue【福祉施設】&#10;一人当たり面積">
          <a:extLst>
            <a:ext uri="{FF2B5EF4-FFF2-40B4-BE49-F238E27FC236}">
              <a16:creationId xmlns:a16="http://schemas.microsoft.com/office/drawing/2014/main" id="{9D14F8CB-3200-479E-85FB-291EB9C3C0BB}"/>
            </a:ext>
          </a:extLst>
        </xdr:cNvPr>
        <xdr:cNvSpPr txBox="1"/>
      </xdr:nvSpPr>
      <xdr:spPr>
        <a:xfrm>
          <a:off x="6737427" y="1442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E3E62923-C64A-4B36-B4FC-344E085FB9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F6855BDE-F84E-41C0-8754-3F7267F905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EF1206E0-BD75-42B2-9D91-EF3FA7C2975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DD7FD014-8D64-4860-B55C-7022E1DB825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195DA79D-0335-4B53-9308-9B928A60DD8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D7114A60-5E6D-427E-A88C-E6118ECDA7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120B1086-6E25-4A5F-9962-1D3B45AB672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D859D85-97CC-45E4-9201-7946B43EA30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43F55AED-0BDE-4B10-A697-316DFE6E9A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6D874F50-2474-4AEC-B149-EF4391A052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902455F5-93FB-4B90-803F-C860DC4C2A4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39414918-3CCC-40FC-92B4-C9E094CFD4F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A76E61A9-84A7-433F-8A10-0005FBFF627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117CED1E-8A2A-42C4-87C3-73A8BEFB8E0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977B20EF-3C6E-49DA-89B5-D707291E1BA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70149D4B-A49F-4866-BF63-C0B255A842A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3D30FEA-9DD9-4BC2-8A8D-27BB6321EED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F4971C56-50EE-498E-8016-21A64BFD1D0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EA280AF-5725-4E43-A817-2823ABE24D77}"/>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6A60D354-0C98-475A-892B-E3886BCEE21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4B24D556-251B-4917-8C23-EEEB32A20F5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B34E0B30-8227-4CF4-A0AE-1F19CC09DEC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8B441B34-B379-4DA1-AF11-D60C23422AC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AD7487E-A768-4C02-91F3-C09307C5B57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B5D8846D-B4D3-41C3-B919-56CE4AD5E8C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89" name="直線コネクタ 388">
          <a:extLst>
            <a:ext uri="{FF2B5EF4-FFF2-40B4-BE49-F238E27FC236}">
              <a16:creationId xmlns:a16="http://schemas.microsoft.com/office/drawing/2014/main" id="{8F989358-AEC7-4CC8-BEC2-ADFD653026AC}"/>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2B8F74D1-11FC-4EB7-8CCA-22E1B7DA5334}"/>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91" name="直線コネクタ 390">
          <a:extLst>
            <a:ext uri="{FF2B5EF4-FFF2-40B4-BE49-F238E27FC236}">
              <a16:creationId xmlns:a16="http://schemas.microsoft.com/office/drawing/2014/main" id="{65997701-6386-4D58-BD45-79E1B784A2C8}"/>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093FDB44-24A7-475F-A5E0-F377C7BAA335}"/>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93" name="直線コネクタ 392">
          <a:extLst>
            <a:ext uri="{FF2B5EF4-FFF2-40B4-BE49-F238E27FC236}">
              <a16:creationId xmlns:a16="http://schemas.microsoft.com/office/drawing/2014/main" id="{6B679A86-CCB8-43FD-94C2-CB97916479ED}"/>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7F4544F6-02AF-462A-9213-BC84096729D1}"/>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95" name="フローチャート: 判断 394">
          <a:extLst>
            <a:ext uri="{FF2B5EF4-FFF2-40B4-BE49-F238E27FC236}">
              <a16:creationId xmlns:a16="http://schemas.microsoft.com/office/drawing/2014/main" id="{EEE0CF2C-853B-42FB-A411-3EC41525DA09}"/>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396" name="フローチャート: 判断 395">
          <a:extLst>
            <a:ext uri="{FF2B5EF4-FFF2-40B4-BE49-F238E27FC236}">
              <a16:creationId xmlns:a16="http://schemas.microsoft.com/office/drawing/2014/main" id="{F136DF88-5D5D-4D2A-9728-1C7577355AC0}"/>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397" name="フローチャート: 判断 396">
          <a:extLst>
            <a:ext uri="{FF2B5EF4-FFF2-40B4-BE49-F238E27FC236}">
              <a16:creationId xmlns:a16="http://schemas.microsoft.com/office/drawing/2014/main" id="{9B3F8652-604A-4903-8B13-D2D0E7A415BE}"/>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98" name="フローチャート: 判断 397">
          <a:extLst>
            <a:ext uri="{FF2B5EF4-FFF2-40B4-BE49-F238E27FC236}">
              <a16:creationId xmlns:a16="http://schemas.microsoft.com/office/drawing/2014/main" id="{9DBDC0E1-DA91-4241-BF6C-80896089AFE1}"/>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99" name="フローチャート: 判断 398">
          <a:extLst>
            <a:ext uri="{FF2B5EF4-FFF2-40B4-BE49-F238E27FC236}">
              <a16:creationId xmlns:a16="http://schemas.microsoft.com/office/drawing/2014/main" id="{994F86FB-939A-454D-B541-6AADE4C0EEC5}"/>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F0168FC0-1755-4167-BA56-F6CB6BAFABF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F8E00C83-0397-47E9-AF75-10FAD87AEFC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B275D082-DB20-4DE8-9F35-B69DC98A77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8A94C8EA-4648-472E-837D-C720758F993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FB4A99A0-D235-497E-BDCD-B960A955A6A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115207</xdr:rowOff>
    </xdr:from>
    <xdr:to>
      <xdr:col>24</xdr:col>
      <xdr:colOff>114300</xdr:colOff>
      <xdr:row>109</xdr:row>
      <xdr:rowOff>45357</xdr:rowOff>
    </xdr:to>
    <xdr:sp macro="" textlink="">
      <xdr:nvSpPr>
        <xdr:cNvPr id="405" name="楕円 404">
          <a:extLst>
            <a:ext uri="{FF2B5EF4-FFF2-40B4-BE49-F238E27FC236}">
              <a16:creationId xmlns:a16="http://schemas.microsoft.com/office/drawing/2014/main" id="{5EF6DC89-9F21-4866-9B28-76FEE51706AC}"/>
            </a:ext>
          </a:extLst>
        </xdr:cNvPr>
        <xdr:cNvSpPr/>
      </xdr:nvSpPr>
      <xdr:spPr>
        <a:xfrm>
          <a:off x="4584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30134</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B2ED7F17-AE0F-467E-A29B-B1F0761DC9DD}"/>
            </a:ext>
          </a:extLst>
        </xdr:cNvPr>
        <xdr:cNvSpPr txBox="1"/>
      </xdr:nvSpPr>
      <xdr:spPr>
        <a:xfrm>
          <a:off x="4673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95613</xdr:rowOff>
    </xdr:from>
    <xdr:to>
      <xdr:col>20</xdr:col>
      <xdr:colOff>38100</xdr:colOff>
      <xdr:row>109</xdr:row>
      <xdr:rowOff>25763</xdr:rowOff>
    </xdr:to>
    <xdr:sp macro="" textlink="">
      <xdr:nvSpPr>
        <xdr:cNvPr id="407" name="楕円 406">
          <a:extLst>
            <a:ext uri="{FF2B5EF4-FFF2-40B4-BE49-F238E27FC236}">
              <a16:creationId xmlns:a16="http://schemas.microsoft.com/office/drawing/2014/main" id="{C6237179-E5BC-46C6-9179-271348002788}"/>
            </a:ext>
          </a:extLst>
        </xdr:cNvPr>
        <xdr:cNvSpPr/>
      </xdr:nvSpPr>
      <xdr:spPr>
        <a:xfrm>
          <a:off x="3746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146413</xdr:rowOff>
    </xdr:from>
    <xdr:to>
      <xdr:col>24</xdr:col>
      <xdr:colOff>63500</xdr:colOff>
      <xdr:row>108</xdr:row>
      <xdr:rowOff>166007</xdr:rowOff>
    </xdr:to>
    <xdr:cxnSp macro="">
      <xdr:nvCxnSpPr>
        <xdr:cNvPr id="408" name="直線コネクタ 407">
          <a:extLst>
            <a:ext uri="{FF2B5EF4-FFF2-40B4-BE49-F238E27FC236}">
              <a16:creationId xmlns:a16="http://schemas.microsoft.com/office/drawing/2014/main" id="{28B2D9D4-A915-4530-958B-C17E2DCD4269}"/>
            </a:ext>
          </a:extLst>
        </xdr:cNvPr>
        <xdr:cNvCxnSpPr/>
      </xdr:nvCxnSpPr>
      <xdr:spPr>
        <a:xfrm>
          <a:off x="3797300" y="186630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76019</xdr:rowOff>
    </xdr:from>
    <xdr:to>
      <xdr:col>15</xdr:col>
      <xdr:colOff>101600</xdr:colOff>
      <xdr:row>109</xdr:row>
      <xdr:rowOff>6169</xdr:rowOff>
    </xdr:to>
    <xdr:sp macro="" textlink="">
      <xdr:nvSpPr>
        <xdr:cNvPr id="409" name="楕円 408">
          <a:extLst>
            <a:ext uri="{FF2B5EF4-FFF2-40B4-BE49-F238E27FC236}">
              <a16:creationId xmlns:a16="http://schemas.microsoft.com/office/drawing/2014/main" id="{FA9E7DB1-EE9F-4E0E-88AE-C8300D5C2D95}"/>
            </a:ext>
          </a:extLst>
        </xdr:cNvPr>
        <xdr:cNvSpPr/>
      </xdr:nvSpPr>
      <xdr:spPr>
        <a:xfrm>
          <a:off x="2857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126819</xdr:rowOff>
    </xdr:from>
    <xdr:to>
      <xdr:col>19</xdr:col>
      <xdr:colOff>177800</xdr:colOff>
      <xdr:row>108</xdr:row>
      <xdr:rowOff>146413</xdr:rowOff>
    </xdr:to>
    <xdr:cxnSp macro="">
      <xdr:nvCxnSpPr>
        <xdr:cNvPr id="410" name="直線コネクタ 409">
          <a:extLst>
            <a:ext uri="{FF2B5EF4-FFF2-40B4-BE49-F238E27FC236}">
              <a16:creationId xmlns:a16="http://schemas.microsoft.com/office/drawing/2014/main" id="{5A994701-2D8C-42ED-B40E-64AC9FE7A2FC}"/>
            </a:ext>
          </a:extLst>
        </xdr:cNvPr>
        <xdr:cNvCxnSpPr/>
      </xdr:nvCxnSpPr>
      <xdr:spPr>
        <a:xfrm>
          <a:off x="2908300" y="186434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56424</xdr:rowOff>
    </xdr:from>
    <xdr:to>
      <xdr:col>10</xdr:col>
      <xdr:colOff>165100</xdr:colOff>
      <xdr:row>108</xdr:row>
      <xdr:rowOff>158024</xdr:rowOff>
    </xdr:to>
    <xdr:sp macro="" textlink="">
      <xdr:nvSpPr>
        <xdr:cNvPr id="411" name="楕円 410">
          <a:extLst>
            <a:ext uri="{FF2B5EF4-FFF2-40B4-BE49-F238E27FC236}">
              <a16:creationId xmlns:a16="http://schemas.microsoft.com/office/drawing/2014/main" id="{5C3593BD-EC21-4034-A053-33D601B65637}"/>
            </a:ext>
          </a:extLst>
        </xdr:cNvPr>
        <xdr:cNvSpPr/>
      </xdr:nvSpPr>
      <xdr:spPr>
        <a:xfrm>
          <a:off x="1968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107224</xdr:rowOff>
    </xdr:from>
    <xdr:to>
      <xdr:col>15</xdr:col>
      <xdr:colOff>50800</xdr:colOff>
      <xdr:row>108</xdr:row>
      <xdr:rowOff>126819</xdr:rowOff>
    </xdr:to>
    <xdr:cxnSp macro="">
      <xdr:nvCxnSpPr>
        <xdr:cNvPr id="412" name="直線コネクタ 411">
          <a:extLst>
            <a:ext uri="{FF2B5EF4-FFF2-40B4-BE49-F238E27FC236}">
              <a16:creationId xmlns:a16="http://schemas.microsoft.com/office/drawing/2014/main" id="{038AEC90-DB18-431D-81A3-1191AE27944B}"/>
            </a:ext>
          </a:extLst>
        </xdr:cNvPr>
        <xdr:cNvCxnSpPr/>
      </xdr:nvCxnSpPr>
      <xdr:spPr>
        <a:xfrm>
          <a:off x="2019300" y="186238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35198</xdr:rowOff>
    </xdr:from>
    <xdr:to>
      <xdr:col>6</xdr:col>
      <xdr:colOff>38100</xdr:colOff>
      <xdr:row>108</xdr:row>
      <xdr:rowOff>136798</xdr:rowOff>
    </xdr:to>
    <xdr:sp macro="" textlink="">
      <xdr:nvSpPr>
        <xdr:cNvPr id="413" name="楕円 412">
          <a:extLst>
            <a:ext uri="{FF2B5EF4-FFF2-40B4-BE49-F238E27FC236}">
              <a16:creationId xmlns:a16="http://schemas.microsoft.com/office/drawing/2014/main" id="{E3EB422B-761F-4933-A3DB-FE95A5D601E9}"/>
            </a:ext>
          </a:extLst>
        </xdr:cNvPr>
        <xdr:cNvSpPr/>
      </xdr:nvSpPr>
      <xdr:spPr>
        <a:xfrm>
          <a:off x="1079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85998</xdr:rowOff>
    </xdr:from>
    <xdr:to>
      <xdr:col>10</xdr:col>
      <xdr:colOff>114300</xdr:colOff>
      <xdr:row>108</xdr:row>
      <xdr:rowOff>107224</xdr:rowOff>
    </xdr:to>
    <xdr:cxnSp macro="">
      <xdr:nvCxnSpPr>
        <xdr:cNvPr id="414" name="直線コネクタ 413">
          <a:extLst>
            <a:ext uri="{FF2B5EF4-FFF2-40B4-BE49-F238E27FC236}">
              <a16:creationId xmlns:a16="http://schemas.microsoft.com/office/drawing/2014/main" id="{82AB9C99-3725-4D81-BB30-1CFBE0AB7DD7}"/>
            </a:ext>
          </a:extLst>
        </xdr:cNvPr>
        <xdr:cNvCxnSpPr/>
      </xdr:nvCxnSpPr>
      <xdr:spPr>
        <a:xfrm>
          <a:off x="1130300" y="1860259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415" name="n_1aveValue【市民会館】&#10;有形固定資産減価償却率">
          <a:extLst>
            <a:ext uri="{FF2B5EF4-FFF2-40B4-BE49-F238E27FC236}">
              <a16:creationId xmlns:a16="http://schemas.microsoft.com/office/drawing/2014/main" id="{752C236D-E17C-48BA-97C7-99EE29F14BEE}"/>
            </a:ext>
          </a:extLst>
        </xdr:cNvPr>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416" name="n_2aveValue【市民会館】&#10;有形固定資産減価償却率">
          <a:extLst>
            <a:ext uri="{FF2B5EF4-FFF2-40B4-BE49-F238E27FC236}">
              <a16:creationId xmlns:a16="http://schemas.microsoft.com/office/drawing/2014/main" id="{06EE422B-CEDA-458E-AC71-5DAABB5744D1}"/>
            </a:ext>
          </a:extLst>
        </xdr:cNvPr>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417" name="n_3aveValue【市民会館】&#10;有形固定資産減価償却率">
          <a:extLst>
            <a:ext uri="{FF2B5EF4-FFF2-40B4-BE49-F238E27FC236}">
              <a16:creationId xmlns:a16="http://schemas.microsoft.com/office/drawing/2014/main" id="{333A38B0-78F7-42D6-A5EE-6BECEA53C3AC}"/>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18" name="n_4aveValue【市民会館】&#10;有形固定資産減価償却率">
          <a:extLst>
            <a:ext uri="{FF2B5EF4-FFF2-40B4-BE49-F238E27FC236}">
              <a16:creationId xmlns:a16="http://schemas.microsoft.com/office/drawing/2014/main" id="{BED03C62-9034-4FF1-B0A1-4DF647F11F56}"/>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16890</xdr:rowOff>
    </xdr:from>
    <xdr:ext cx="405111" cy="259045"/>
    <xdr:sp macro="" textlink="">
      <xdr:nvSpPr>
        <xdr:cNvPr id="419" name="n_1mainValue【市民会館】&#10;有形固定資産減価償却率">
          <a:extLst>
            <a:ext uri="{FF2B5EF4-FFF2-40B4-BE49-F238E27FC236}">
              <a16:creationId xmlns:a16="http://schemas.microsoft.com/office/drawing/2014/main" id="{164E607D-2C6F-46E7-95B8-0F32C24DA877}"/>
            </a:ext>
          </a:extLst>
        </xdr:cNvPr>
        <xdr:cNvSpPr txBox="1"/>
      </xdr:nvSpPr>
      <xdr:spPr>
        <a:xfrm>
          <a:off x="35820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168746</xdr:rowOff>
    </xdr:from>
    <xdr:ext cx="405111" cy="259045"/>
    <xdr:sp macro="" textlink="">
      <xdr:nvSpPr>
        <xdr:cNvPr id="420" name="n_2mainValue【市民会館】&#10;有形固定資産減価償却率">
          <a:extLst>
            <a:ext uri="{FF2B5EF4-FFF2-40B4-BE49-F238E27FC236}">
              <a16:creationId xmlns:a16="http://schemas.microsoft.com/office/drawing/2014/main" id="{6E626362-56C3-436B-9889-10593851B1F4}"/>
            </a:ext>
          </a:extLst>
        </xdr:cNvPr>
        <xdr:cNvSpPr txBox="1"/>
      </xdr:nvSpPr>
      <xdr:spPr>
        <a:xfrm>
          <a:off x="2705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149151</xdr:rowOff>
    </xdr:from>
    <xdr:ext cx="405111" cy="259045"/>
    <xdr:sp macro="" textlink="">
      <xdr:nvSpPr>
        <xdr:cNvPr id="421" name="n_3mainValue【市民会館】&#10;有形固定資産減価償却率">
          <a:extLst>
            <a:ext uri="{FF2B5EF4-FFF2-40B4-BE49-F238E27FC236}">
              <a16:creationId xmlns:a16="http://schemas.microsoft.com/office/drawing/2014/main" id="{022AB604-583A-490D-8523-03F16D3C73E1}"/>
            </a:ext>
          </a:extLst>
        </xdr:cNvPr>
        <xdr:cNvSpPr txBox="1"/>
      </xdr:nvSpPr>
      <xdr:spPr>
        <a:xfrm>
          <a:off x="1816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127925</xdr:rowOff>
    </xdr:from>
    <xdr:ext cx="405111" cy="259045"/>
    <xdr:sp macro="" textlink="">
      <xdr:nvSpPr>
        <xdr:cNvPr id="422" name="n_4mainValue【市民会館】&#10;有形固定資産減価償却率">
          <a:extLst>
            <a:ext uri="{FF2B5EF4-FFF2-40B4-BE49-F238E27FC236}">
              <a16:creationId xmlns:a16="http://schemas.microsoft.com/office/drawing/2014/main" id="{D2BBA07D-69D6-4F91-9C56-4A7147A304F5}"/>
            </a:ext>
          </a:extLst>
        </xdr:cNvPr>
        <xdr:cNvSpPr txBox="1"/>
      </xdr:nvSpPr>
      <xdr:spPr>
        <a:xfrm>
          <a:off x="927744" y="1864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23FDE431-6C11-4329-B38D-5CD1C8260D0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72158096-432B-4BA3-A596-4CDB2438DE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FC66F93B-E497-4A59-9081-9C583A5362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F77986A8-A771-46EA-86BD-D1F38FB1DF1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2E08D542-960B-46B1-934F-D121AE936D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CA6F575C-E342-4D95-A0C0-CCB98D623B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E04CAFAA-03CD-4342-B836-DEB4FE23C7A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1E176959-8CFD-4567-BA7B-297CB3EECA8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2A549022-F09E-4E68-8E21-65ED6C77A08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14F1C90E-F013-428B-BE1D-8D99D72395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a:extLst>
            <a:ext uri="{FF2B5EF4-FFF2-40B4-BE49-F238E27FC236}">
              <a16:creationId xmlns:a16="http://schemas.microsoft.com/office/drawing/2014/main" id="{5377E161-5E47-4743-8FAD-17F19A9BAA4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a:extLst>
            <a:ext uri="{FF2B5EF4-FFF2-40B4-BE49-F238E27FC236}">
              <a16:creationId xmlns:a16="http://schemas.microsoft.com/office/drawing/2014/main" id="{DB563DB4-A53B-45DC-85B2-1E0F32571D5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a:extLst>
            <a:ext uri="{FF2B5EF4-FFF2-40B4-BE49-F238E27FC236}">
              <a16:creationId xmlns:a16="http://schemas.microsoft.com/office/drawing/2014/main" id="{E57A26FA-F647-4FC4-8801-560B7FFA2B0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a:extLst>
            <a:ext uri="{FF2B5EF4-FFF2-40B4-BE49-F238E27FC236}">
              <a16:creationId xmlns:a16="http://schemas.microsoft.com/office/drawing/2014/main" id="{B51230E9-D68A-4512-B179-74F6570FA8E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a:extLst>
            <a:ext uri="{FF2B5EF4-FFF2-40B4-BE49-F238E27FC236}">
              <a16:creationId xmlns:a16="http://schemas.microsoft.com/office/drawing/2014/main" id="{4A6992FE-E553-477B-821B-82CA2BD88AC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a:extLst>
            <a:ext uri="{FF2B5EF4-FFF2-40B4-BE49-F238E27FC236}">
              <a16:creationId xmlns:a16="http://schemas.microsoft.com/office/drawing/2014/main" id="{03800829-8A29-4ABC-9CD1-905CD506917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a:extLst>
            <a:ext uri="{FF2B5EF4-FFF2-40B4-BE49-F238E27FC236}">
              <a16:creationId xmlns:a16="http://schemas.microsoft.com/office/drawing/2014/main" id="{D33C4716-3C97-49AD-AD32-DE209DEF785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a:extLst>
            <a:ext uri="{FF2B5EF4-FFF2-40B4-BE49-F238E27FC236}">
              <a16:creationId xmlns:a16="http://schemas.microsoft.com/office/drawing/2014/main" id="{70819D4D-B8DF-4540-BAAD-CE60B53185D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a:extLst>
            <a:ext uri="{FF2B5EF4-FFF2-40B4-BE49-F238E27FC236}">
              <a16:creationId xmlns:a16="http://schemas.microsoft.com/office/drawing/2014/main" id="{8585B161-343A-4861-BE26-344F2B7AC8F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a:extLst>
            <a:ext uri="{FF2B5EF4-FFF2-40B4-BE49-F238E27FC236}">
              <a16:creationId xmlns:a16="http://schemas.microsoft.com/office/drawing/2014/main" id="{98F327FC-9E87-4744-A86A-4F1A89C94E3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99D5CB6F-3664-4DDF-8CBA-473CC79A9AA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A225E262-EB6B-40A2-8F32-31E4E324474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2B562FEE-9874-4AE4-9003-9B1D82BEEEE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46" name="直線コネクタ 445">
          <a:extLst>
            <a:ext uri="{FF2B5EF4-FFF2-40B4-BE49-F238E27FC236}">
              <a16:creationId xmlns:a16="http://schemas.microsoft.com/office/drawing/2014/main" id="{F677A5EA-462A-4451-94C9-AB48C4554D45}"/>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47" name="【市民会館】&#10;一人当たり面積最小値テキスト">
          <a:extLst>
            <a:ext uri="{FF2B5EF4-FFF2-40B4-BE49-F238E27FC236}">
              <a16:creationId xmlns:a16="http://schemas.microsoft.com/office/drawing/2014/main" id="{34710F08-016E-460B-9D4F-9E478DBC8CFB}"/>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48" name="直線コネクタ 447">
          <a:extLst>
            <a:ext uri="{FF2B5EF4-FFF2-40B4-BE49-F238E27FC236}">
              <a16:creationId xmlns:a16="http://schemas.microsoft.com/office/drawing/2014/main" id="{06B95EE9-315E-4C80-ADA6-0735D6266665}"/>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49" name="【市民会館】&#10;一人当たり面積最大値テキスト">
          <a:extLst>
            <a:ext uri="{FF2B5EF4-FFF2-40B4-BE49-F238E27FC236}">
              <a16:creationId xmlns:a16="http://schemas.microsoft.com/office/drawing/2014/main" id="{304C9A70-B8D3-491B-B001-FE2DB367C8E4}"/>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50" name="直線コネクタ 449">
          <a:extLst>
            <a:ext uri="{FF2B5EF4-FFF2-40B4-BE49-F238E27FC236}">
              <a16:creationId xmlns:a16="http://schemas.microsoft.com/office/drawing/2014/main" id="{2DE30E09-68FB-4778-935D-770F34F465E6}"/>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51" name="【市民会館】&#10;一人当たり面積平均値テキスト">
          <a:extLst>
            <a:ext uri="{FF2B5EF4-FFF2-40B4-BE49-F238E27FC236}">
              <a16:creationId xmlns:a16="http://schemas.microsoft.com/office/drawing/2014/main" id="{F24649C6-EE53-46A9-B857-2FEF1679CC15}"/>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52" name="フローチャート: 判断 451">
          <a:extLst>
            <a:ext uri="{FF2B5EF4-FFF2-40B4-BE49-F238E27FC236}">
              <a16:creationId xmlns:a16="http://schemas.microsoft.com/office/drawing/2014/main" id="{D05FB87C-194E-42FE-80E1-749E512E1EFD}"/>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53" name="フローチャート: 判断 452">
          <a:extLst>
            <a:ext uri="{FF2B5EF4-FFF2-40B4-BE49-F238E27FC236}">
              <a16:creationId xmlns:a16="http://schemas.microsoft.com/office/drawing/2014/main" id="{B9418BE3-C894-4688-8137-25F2EC60902D}"/>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54" name="フローチャート: 判断 453">
          <a:extLst>
            <a:ext uri="{FF2B5EF4-FFF2-40B4-BE49-F238E27FC236}">
              <a16:creationId xmlns:a16="http://schemas.microsoft.com/office/drawing/2014/main" id="{43FFB49D-1259-4B8F-A2FC-FE0DE50FCDCA}"/>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55" name="フローチャート: 判断 454">
          <a:extLst>
            <a:ext uri="{FF2B5EF4-FFF2-40B4-BE49-F238E27FC236}">
              <a16:creationId xmlns:a16="http://schemas.microsoft.com/office/drawing/2014/main" id="{420DE0EE-9419-4C9F-A238-D66F80D81E35}"/>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56" name="フローチャート: 判断 455">
          <a:extLst>
            <a:ext uri="{FF2B5EF4-FFF2-40B4-BE49-F238E27FC236}">
              <a16:creationId xmlns:a16="http://schemas.microsoft.com/office/drawing/2014/main" id="{482F77BC-7E37-47A3-A78C-358F34AC5518}"/>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96EEFDDC-16A3-476F-B397-35BDACF43C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68BBA613-5040-49C1-B4C3-08892B896F9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52A8E681-C725-40C1-B44F-92DD71E9DC6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CF15F72E-3ACC-4B8E-BC74-95A0AD6DB4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B792A4D-F3FE-43E5-AE37-40E9F4D08D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73661</xdr:rowOff>
    </xdr:from>
    <xdr:to>
      <xdr:col>55</xdr:col>
      <xdr:colOff>50800</xdr:colOff>
      <xdr:row>109</xdr:row>
      <xdr:rowOff>3811</xdr:rowOff>
    </xdr:to>
    <xdr:sp macro="" textlink="">
      <xdr:nvSpPr>
        <xdr:cNvPr id="462" name="楕円 461">
          <a:extLst>
            <a:ext uri="{FF2B5EF4-FFF2-40B4-BE49-F238E27FC236}">
              <a16:creationId xmlns:a16="http://schemas.microsoft.com/office/drawing/2014/main" id="{5EBFEC7D-9C29-4437-B196-E5B6EE24D3A7}"/>
            </a:ext>
          </a:extLst>
        </xdr:cNvPr>
        <xdr:cNvSpPr/>
      </xdr:nvSpPr>
      <xdr:spPr>
        <a:xfrm>
          <a:off x="10426700" y="18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160038</xdr:rowOff>
    </xdr:from>
    <xdr:ext cx="469744" cy="259045"/>
    <xdr:sp macro="" textlink="">
      <xdr:nvSpPr>
        <xdr:cNvPr id="463" name="【市民会館】&#10;一人当たり面積該当値テキスト">
          <a:extLst>
            <a:ext uri="{FF2B5EF4-FFF2-40B4-BE49-F238E27FC236}">
              <a16:creationId xmlns:a16="http://schemas.microsoft.com/office/drawing/2014/main" id="{C82028E9-AFD7-4105-BDA1-C350574D6769}"/>
            </a:ext>
          </a:extLst>
        </xdr:cNvPr>
        <xdr:cNvSpPr txBox="1"/>
      </xdr:nvSpPr>
      <xdr:spPr>
        <a:xfrm>
          <a:off x="10515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73661</xdr:rowOff>
    </xdr:from>
    <xdr:to>
      <xdr:col>50</xdr:col>
      <xdr:colOff>165100</xdr:colOff>
      <xdr:row>109</xdr:row>
      <xdr:rowOff>3811</xdr:rowOff>
    </xdr:to>
    <xdr:sp macro="" textlink="">
      <xdr:nvSpPr>
        <xdr:cNvPr id="464" name="楕円 463">
          <a:extLst>
            <a:ext uri="{FF2B5EF4-FFF2-40B4-BE49-F238E27FC236}">
              <a16:creationId xmlns:a16="http://schemas.microsoft.com/office/drawing/2014/main" id="{758CBD81-95BD-4D1A-BA0E-52191D1CAAAC}"/>
            </a:ext>
          </a:extLst>
        </xdr:cNvPr>
        <xdr:cNvSpPr/>
      </xdr:nvSpPr>
      <xdr:spPr>
        <a:xfrm>
          <a:off x="9588500" y="18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124461</xdr:rowOff>
    </xdr:from>
    <xdr:to>
      <xdr:col>55</xdr:col>
      <xdr:colOff>0</xdr:colOff>
      <xdr:row>108</xdr:row>
      <xdr:rowOff>124461</xdr:rowOff>
    </xdr:to>
    <xdr:cxnSp macro="">
      <xdr:nvCxnSpPr>
        <xdr:cNvPr id="465" name="直線コネクタ 464">
          <a:extLst>
            <a:ext uri="{FF2B5EF4-FFF2-40B4-BE49-F238E27FC236}">
              <a16:creationId xmlns:a16="http://schemas.microsoft.com/office/drawing/2014/main" id="{93A2856A-ACAC-40E7-B40F-7EDD66544111}"/>
            </a:ext>
          </a:extLst>
        </xdr:cNvPr>
        <xdr:cNvCxnSpPr/>
      </xdr:nvCxnSpPr>
      <xdr:spPr>
        <a:xfrm>
          <a:off x="9639300" y="18641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74930</xdr:rowOff>
    </xdr:from>
    <xdr:to>
      <xdr:col>46</xdr:col>
      <xdr:colOff>38100</xdr:colOff>
      <xdr:row>109</xdr:row>
      <xdr:rowOff>5080</xdr:rowOff>
    </xdr:to>
    <xdr:sp macro="" textlink="">
      <xdr:nvSpPr>
        <xdr:cNvPr id="466" name="楕円 465">
          <a:extLst>
            <a:ext uri="{FF2B5EF4-FFF2-40B4-BE49-F238E27FC236}">
              <a16:creationId xmlns:a16="http://schemas.microsoft.com/office/drawing/2014/main" id="{97F49876-E471-4550-8F5F-58B660179665}"/>
            </a:ext>
          </a:extLst>
        </xdr:cNvPr>
        <xdr:cNvSpPr/>
      </xdr:nvSpPr>
      <xdr:spPr>
        <a:xfrm>
          <a:off x="8699500" y="185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124461</xdr:rowOff>
    </xdr:from>
    <xdr:to>
      <xdr:col>50</xdr:col>
      <xdr:colOff>114300</xdr:colOff>
      <xdr:row>108</xdr:row>
      <xdr:rowOff>125730</xdr:rowOff>
    </xdr:to>
    <xdr:cxnSp macro="">
      <xdr:nvCxnSpPr>
        <xdr:cNvPr id="467" name="直線コネクタ 466">
          <a:extLst>
            <a:ext uri="{FF2B5EF4-FFF2-40B4-BE49-F238E27FC236}">
              <a16:creationId xmlns:a16="http://schemas.microsoft.com/office/drawing/2014/main" id="{19E161C9-F536-42BC-A424-91CE3D0EE01D}"/>
            </a:ext>
          </a:extLst>
        </xdr:cNvPr>
        <xdr:cNvCxnSpPr/>
      </xdr:nvCxnSpPr>
      <xdr:spPr>
        <a:xfrm flipV="1">
          <a:off x="8750300" y="186410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76200</xdr:rowOff>
    </xdr:from>
    <xdr:to>
      <xdr:col>41</xdr:col>
      <xdr:colOff>101600</xdr:colOff>
      <xdr:row>109</xdr:row>
      <xdr:rowOff>6350</xdr:rowOff>
    </xdr:to>
    <xdr:sp macro="" textlink="">
      <xdr:nvSpPr>
        <xdr:cNvPr id="468" name="楕円 467">
          <a:extLst>
            <a:ext uri="{FF2B5EF4-FFF2-40B4-BE49-F238E27FC236}">
              <a16:creationId xmlns:a16="http://schemas.microsoft.com/office/drawing/2014/main" id="{7E8ED1EC-8687-4A04-A1EC-9110C648BA1D}"/>
            </a:ext>
          </a:extLst>
        </xdr:cNvPr>
        <xdr:cNvSpPr/>
      </xdr:nvSpPr>
      <xdr:spPr>
        <a:xfrm>
          <a:off x="7810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125730</xdr:rowOff>
    </xdr:from>
    <xdr:to>
      <xdr:col>45</xdr:col>
      <xdr:colOff>177800</xdr:colOff>
      <xdr:row>108</xdr:row>
      <xdr:rowOff>127000</xdr:rowOff>
    </xdr:to>
    <xdr:cxnSp macro="">
      <xdr:nvCxnSpPr>
        <xdr:cNvPr id="469" name="直線コネクタ 468">
          <a:extLst>
            <a:ext uri="{FF2B5EF4-FFF2-40B4-BE49-F238E27FC236}">
              <a16:creationId xmlns:a16="http://schemas.microsoft.com/office/drawing/2014/main" id="{DC0D95A5-2160-4FD4-9FD1-168955ADE64E}"/>
            </a:ext>
          </a:extLst>
        </xdr:cNvPr>
        <xdr:cNvCxnSpPr/>
      </xdr:nvCxnSpPr>
      <xdr:spPr>
        <a:xfrm flipV="1">
          <a:off x="7861300" y="186423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76200</xdr:rowOff>
    </xdr:from>
    <xdr:to>
      <xdr:col>36</xdr:col>
      <xdr:colOff>165100</xdr:colOff>
      <xdr:row>109</xdr:row>
      <xdr:rowOff>6350</xdr:rowOff>
    </xdr:to>
    <xdr:sp macro="" textlink="">
      <xdr:nvSpPr>
        <xdr:cNvPr id="470" name="楕円 469">
          <a:extLst>
            <a:ext uri="{FF2B5EF4-FFF2-40B4-BE49-F238E27FC236}">
              <a16:creationId xmlns:a16="http://schemas.microsoft.com/office/drawing/2014/main" id="{106E769A-4CB4-46BA-BE12-EE935BF666B2}"/>
            </a:ext>
          </a:extLst>
        </xdr:cNvPr>
        <xdr:cNvSpPr/>
      </xdr:nvSpPr>
      <xdr:spPr>
        <a:xfrm>
          <a:off x="6921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127000</xdr:rowOff>
    </xdr:from>
    <xdr:to>
      <xdr:col>41</xdr:col>
      <xdr:colOff>50800</xdr:colOff>
      <xdr:row>108</xdr:row>
      <xdr:rowOff>127000</xdr:rowOff>
    </xdr:to>
    <xdr:cxnSp macro="">
      <xdr:nvCxnSpPr>
        <xdr:cNvPr id="471" name="直線コネクタ 470">
          <a:extLst>
            <a:ext uri="{FF2B5EF4-FFF2-40B4-BE49-F238E27FC236}">
              <a16:creationId xmlns:a16="http://schemas.microsoft.com/office/drawing/2014/main" id="{CF221F8A-1ADB-4EAD-9E3E-4C523FC10B77}"/>
            </a:ext>
          </a:extLst>
        </xdr:cNvPr>
        <xdr:cNvCxnSpPr/>
      </xdr:nvCxnSpPr>
      <xdr:spPr>
        <a:xfrm>
          <a:off x="6972300" y="1864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72" name="n_1aveValue【市民会館】&#10;一人当たり面積">
          <a:extLst>
            <a:ext uri="{FF2B5EF4-FFF2-40B4-BE49-F238E27FC236}">
              <a16:creationId xmlns:a16="http://schemas.microsoft.com/office/drawing/2014/main" id="{F8CCABF7-50F6-43AD-8456-1CA013A3B0E1}"/>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73" name="n_2aveValue【市民会館】&#10;一人当たり面積">
          <a:extLst>
            <a:ext uri="{FF2B5EF4-FFF2-40B4-BE49-F238E27FC236}">
              <a16:creationId xmlns:a16="http://schemas.microsoft.com/office/drawing/2014/main" id="{07A9C6E6-44E8-439F-8B6E-8C308961CD6E}"/>
            </a:ext>
          </a:extLst>
        </xdr:cNvPr>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74" name="n_3aveValue【市民会館】&#10;一人当たり面積">
          <a:extLst>
            <a:ext uri="{FF2B5EF4-FFF2-40B4-BE49-F238E27FC236}">
              <a16:creationId xmlns:a16="http://schemas.microsoft.com/office/drawing/2014/main" id="{08B8BDC4-3471-4AFF-BECF-CFC371CE0495}"/>
            </a:ext>
          </a:extLst>
        </xdr:cNvPr>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75" name="n_4aveValue【市民会館】&#10;一人当たり面積">
          <a:extLst>
            <a:ext uri="{FF2B5EF4-FFF2-40B4-BE49-F238E27FC236}">
              <a16:creationId xmlns:a16="http://schemas.microsoft.com/office/drawing/2014/main" id="{8859F955-0916-48BF-A2ED-A51CFF182CDE}"/>
            </a:ext>
          </a:extLst>
        </xdr:cNvPr>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166388</xdr:rowOff>
    </xdr:from>
    <xdr:ext cx="469744" cy="259045"/>
    <xdr:sp macro="" textlink="">
      <xdr:nvSpPr>
        <xdr:cNvPr id="476" name="n_1mainValue【市民会館】&#10;一人当たり面積">
          <a:extLst>
            <a:ext uri="{FF2B5EF4-FFF2-40B4-BE49-F238E27FC236}">
              <a16:creationId xmlns:a16="http://schemas.microsoft.com/office/drawing/2014/main" id="{638F841B-4C07-49D4-A3F6-61324BB7FCB0}"/>
            </a:ext>
          </a:extLst>
        </xdr:cNvPr>
        <xdr:cNvSpPr txBox="1"/>
      </xdr:nvSpPr>
      <xdr:spPr>
        <a:xfrm>
          <a:off x="9391727" y="18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167657</xdr:rowOff>
    </xdr:from>
    <xdr:ext cx="469744" cy="259045"/>
    <xdr:sp macro="" textlink="">
      <xdr:nvSpPr>
        <xdr:cNvPr id="477" name="n_2mainValue【市民会館】&#10;一人当たり面積">
          <a:extLst>
            <a:ext uri="{FF2B5EF4-FFF2-40B4-BE49-F238E27FC236}">
              <a16:creationId xmlns:a16="http://schemas.microsoft.com/office/drawing/2014/main" id="{F512B880-CBBD-4513-B766-9133755C0883}"/>
            </a:ext>
          </a:extLst>
        </xdr:cNvPr>
        <xdr:cNvSpPr txBox="1"/>
      </xdr:nvSpPr>
      <xdr:spPr>
        <a:xfrm>
          <a:off x="851542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168927</xdr:rowOff>
    </xdr:from>
    <xdr:ext cx="469744" cy="259045"/>
    <xdr:sp macro="" textlink="">
      <xdr:nvSpPr>
        <xdr:cNvPr id="478" name="n_3mainValue【市民会館】&#10;一人当たり面積">
          <a:extLst>
            <a:ext uri="{FF2B5EF4-FFF2-40B4-BE49-F238E27FC236}">
              <a16:creationId xmlns:a16="http://schemas.microsoft.com/office/drawing/2014/main" id="{E68A0358-B26E-4D01-BD5A-99989B20B7C0}"/>
            </a:ext>
          </a:extLst>
        </xdr:cNvPr>
        <xdr:cNvSpPr txBox="1"/>
      </xdr:nvSpPr>
      <xdr:spPr>
        <a:xfrm>
          <a:off x="7626427" y="186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168927</xdr:rowOff>
    </xdr:from>
    <xdr:ext cx="469744" cy="259045"/>
    <xdr:sp macro="" textlink="">
      <xdr:nvSpPr>
        <xdr:cNvPr id="479" name="n_4mainValue【市民会館】&#10;一人当たり面積">
          <a:extLst>
            <a:ext uri="{FF2B5EF4-FFF2-40B4-BE49-F238E27FC236}">
              <a16:creationId xmlns:a16="http://schemas.microsoft.com/office/drawing/2014/main" id="{0E820812-F1CC-4623-B9A2-2208B617E36E}"/>
            </a:ext>
          </a:extLst>
        </xdr:cNvPr>
        <xdr:cNvSpPr txBox="1"/>
      </xdr:nvSpPr>
      <xdr:spPr>
        <a:xfrm>
          <a:off x="6737427" y="186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a:extLst>
            <a:ext uri="{FF2B5EF4-FFF2-40B4-BE49-F238E27FC236}">
              <a16:creationId xmlns:a16="http://schemas.microsoft.com/office/drawing/2014/main" id="{32382055-2E1F-44EA-821E-D54F8D538A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a:extLst>
            <a:ext uri="{FF2B5EF4-FFF2-40B4-BE49-F238E27FC236}">
              <a16:creationId xmlns:a16="http://schemas.microsoft.com/office/drawing/2014/main" id="{500635AA-FC51-4B35-936B-49E93616DD3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a:extLst>
            <a:ext uri="{FF2B5EF4-FFF2-40B4-BE49-F238E27FC236}">
              <a16:creationId xmlns:a16="http://schemas.microsoft.com/office/drawing/2014/main" id="{8865B266-06BC-4BC9-AC02-F76E04116A4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a:extLst>
            <a:ext uri="{FF2B5EF4-FFF2-40B4-BE49-F238E27FC236}">
              <a16:creationId xmlns:a16="http://schemas.microsoft.com/office/drawing/2014/main" id="{DD654860-B81A-41E9-BFC2-0491D6316F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a:extLst>
            <a:ext uri="{FF2B5EF4-FFF2-40B4-BE49-F238E27FC236}">
              <a16:creationId xmlns:a16="http://schemas.microsoft.com/office/drawing/2014/main" id="{F9665EA9-2B9B-4A7F-9BC2-042D7AFF7E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a:extLst>
            <a:ext uri="{FF2B5EF4-FFF2-40B4-BE49-F238E27FC236}">
              <a16:creationId xmlns:a16="http://schemas.microsoft.com/office/drawing/2014/main" id="{B22F93E0-31CA-434D-BC78-DB3A2AD1E3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a:extLst>
            <a:ext uri="{FF2B5EF4-FFF2-40B4-BE49-F238E27FC236}">
              <a16:creationId xmlns:a16="http://schemas.microsoft.com/office/drawing/2014/main" id="{324B3269-0CFC-45DB-B918-99C1534669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a:extLst>
            <a:ext uri="{FF2B5EF4-FFF2-40B4-BE49-F238E27FC236}">
              <a16:creationId xmlns:a16="http://schemas.microsoft.com/office/drawing/2014/main" id="{3D0DD425-B5D5-442F-B9B7-A5A93233B2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8" name="テキスト ボックス 487">
          <a:extLst>
            <a:ext uri="{FF2B5EF4-FFF2-40B4-BE49-F238E27FC236}">
              <a16:creationId xmlns:a16="http://schemas.microsoft.com/office/drawing/2014/main" id="{B8426917-007E-44AE-9018-B5F83635A9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9" name="直線コネクタ 488">
          <a:extLst>
            <a:ext uri="{FF2B5EF4-FFF2-40B4-BE49-F238E27FC236}">
              <a16:creationId xmlns:a16="http://schemas.microsoft.com/office/drawing/2014/main" id="{1096B308-2D25-4B4D-93FF-3F27170853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0" name="テキスト ボックス 489">
          <a:extLst>
            <a:ext uri="{FF2B5EF4-FFF2-40B4-BE49-F238E27FC236}">
              <a16:creationId xmlns:a16="http://schemas.microsoft.com/office/drawing/2014/main" id="{F8703315-C70C-42B9-870F-CF60F075FA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1" name="直線コネクタ 490">
          <a:extLst>
            <a:ext uri="{FF2B5EF4-FFF2-40B4-BE49-F238E27FC236}">
              <a16:creationId xmlns:a16="http://schemas.microsoft.com/office/drawing/2014/main" id="{4901BCED-96C1-4CDD-8434-D5F27D4DE1E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2" name="テキスト ボックス 491">
          <a:extLst>
            <a:ext uri="{FF2B5EF4-FFF2-40B4-BE49-F238E27FC236}">
              <a16:creationId xmlns:a16="http://schemas.microsoft.com/office/drawing/2014/main" id="{5C10AE71-952A-41A1-989B-1A7442E321D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3" name="直線コネクタ 492">
          <a:extLst>
            <a:ext uri="{FF2B5EF4-FFF2-40B4-BE49-F238E27FC236}">
              <a16:creationId xmlns:a16="http://schemas.microsoft.com/office/drawing/2014/main" id="{62D69DA3-5189-4F92-B4B0-38A70290013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4" name="テキスト ボックス 493">
          <a:extLst>
            <a:ext uri="{FF2B5EF4-FFF2-40B4-BE49-F238E27FC236}">
              <a16:creationId xmlns:a16="http://schemas.microsoft.com/office/drawing/2014/main" id="{F656EED8-624E-46EB-8CF8-615E45FD071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5" name="直線コネクタ 494">
          <a:extLst>
            <a:ext uri="{FF2B5EF4-FFF2-40B4-BE49-F238E27FC236}">
              <a16:creationId xmlns:a16="http://schemas.microsoft.com/office/drawing/2014/main" id="{90B5CC37-3AA2-4C26-929F-5AFF1C70649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6" name="テキスト ボックス 495">
          <a:extLst>
            <a:ext uri="{FF2B5EF4-FFF2-40B4-BE49-F238E27FC236}">
              <a16:creationId xmlns:a16="http://schemas.microsoft.com/office/drawing/2014/main" id="{EC8C4537-DB41-4F02-9A1B-9D968D67A27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7" name="直線コネクタ 496">
          <a:extLst>
            <a:ext uri="{FF2B5EF4-FFF2-40B4-BE49-F238E27FC236}">
              <a16:creationId xmlns:a16="http://schemas.microsoft.com/office/drawing/2014/main" id="{196AA1B8-B7D0-4EBF-8F55-B4E51AE89CC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8" name="テキスト ボックス 497">
          <a:extLst>
            <a:ext uri="{FF2B5EF4-FFF2-40B4-BE49-F238E27FC236}">
              <a16:creationId xmlns:a16="http://schemas.microsoft.com/office/drawing/2014/main" id="{3F78036A-4586-4A61-9D1F-6AB062B0C16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9" name="直線コネクタ 498">
          <a:extLst>
            <a:ext uri="{FF2B5EF4-FFF2-40B4-BE49-F238E27FC236}">
              <a16:creationId xmlns:a16="http://schemas.microsoft.com/office/drawing/2014/main" id="{80D67BED-F168-4EE8-8642-010D5ED3873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0" name="テキスト ボックス 499">
          <a:extLst>
            <a:ext uri="{FF2B5EF4-FFF2-40B4-BE49-F238E27FC236}">
              <a16:creationId xmlns:a16="http://schemas.microsoft.com/office/drawing/2014/main" id="{6430D6D9-9E6E-42E5-AAD5-748D91DDA9F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1" name="直線コネクタ 500">
          <a:extLst>
            <a:ext uri="{FF2B5EF4-FFF2-40B4-BE49-F238E27FC236}">
              <a16:creationId xmlns:a16="http://schemas.microsoft.com/office/drawing/2014/main" id="{290C76C8-464B-4275-A22E-F401DD4FA6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2" name="テキスト ボックス 501">
          <a:extLst>
            <a:ext uri="{FF2B5EF4-FFF2-40B4-BE49-F238E27FC236}">
              <a16:creationId xmlns:a16="http://schemas.microsoft.com/office/drawing/2014/main" id="{AFB42D48-59E6-49EF-8AA0-9BE1715ECEC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id="{963B5C20-22BA-4977-993C-15A9F9ED94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一般廃棄物処理施設】&#10;有形固定資産減価償却率グラフ枠">
          <a:extLst>
            <a:ext uri="{FF2B5EF4-FFF2-40B4-BE49-F238E27FC236}">
              <a16:creationId xmlns:a16="http://schemas.microsoft.com/office/drawing/2014/main" id="{D64C1D1B-69D1-49F3-8668-39394FB737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05" name="直線コネクタ 504">
          <a:extLst>
            <a:ext uri="{FF2B5EF4-FFF2-40B4-BE49-F238E27FC236}">
              <a16:creationId xmlns:a16="http://schemas.microsoft.com/office/drawing/2014/main" id="{67746641-E274-464F-9A81-D093D5DB72C5}"/>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6" name="【一般廃棄物処理施設】&#10;有形固定資産減価償却率最小値テキスト">
          <a:extLst>
            <a:ext uri="{FF2B5EF4-FFF2-40B4-BE49-F238E27FC236}">
              <a16:creationId xmlns:a16="http://schemas.microsoft.com/office/drawing/2014/main" id="{D2950A3D-3271-4D9F-8CBD-C21F5AF0C61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7" name="直線コネクタ 506">
          <a:extLst>
            <a:ext uri="{FF2B5EF4-FFF2-40B4-BE49-F238E27FC236}">
              <a16:creationId xmlns:a16="http://schemas.microsoft.com/office/drawing/2014/main" id="{1892F6CD-3E08-49DD-8755-26EF7E16729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08" name="【一般廃棄物処理施設】&#10;有形固定資産減価償却率最大値テキスト">
          <a:extLst>
            <a:ext uri="{FF2B5EF4-FFF2-40B4-BE49-F238E27FC236}">
              <a16:creationId xmlns:a16="http://schemas.microsoft.com/office/drawing/2014/main" id="{49398CF5-218D-4DFE-A35D-861F9FFAC73A}"/>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09" name="直線コネクタ 508">
          <a:extLst>
            <a:ext uri="{FF2B5EF4-FFF2-40B4-BE49-F238E27FC236}">
              <a16:creationId xmlns:a16="http://schemas.microsoft.com/office/drawing/2014/main" id="{9B7480BE-A6D7-4EEA-9986-338980941C1C}"/>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10" name="【一般廃棄物処理施設】&#10;有形固定資産減価償却率平均値テキスト">
          <a:extLst>
            <a:ext uri="{FF2B5EF4-FFF2-40B4-BE49-F238E27FC236}">
              <a16:creationId xmlns:a16="http://schemas.microsoft.com/office/drawing/2014/main" id="{392256CD-2E92-4A22-88FA-A84CCBA9D559}"/>
            </a:ext>
          </a:extLst>
        </xdr:cNvPr>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11" name="フローチャート: 判断 510">
          <a:extLst>
            <a:ext uri="{FF2B5EF4-FFF2-40B4-BE49-F238E27FC236}">
              <a16:creationId xmlns:a16="http://schemas.microsoft.com/office/drawing/2014/main" id="{E2652B64-064A-4889-B937-78056D0B988B}"/>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12" name="フローチャート: 判断 511">
          <a:extLst>
            <a:ext uri="{FF2B5EF4-FFF2-40B4-BE49-F238E27FC236}">
              <a16:creationId xmlns:a16="http://schemas.microsoft.com/office/drawing/2014/main" id="{31E2DCFC-A12B-4426-8DF6-B3A4D3233F08}"/>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13" name="フローチャート: 判断 512">
          <a:extLst>
            <a:ext uri="{FF2B5EF4-FFF2-40B4-BE49-F238E27FC236}">
              <a16:creationId xmlns:a16="http://schemas.microsoft.com/office/drawing/2014/main" id="{5CA1B14D-E995-4CC7-A587-5F69AA48D09D}"/>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14" name="フローチャート: 判断 513">
          <a:extLst>
            <a:ext uri="{FF2B5EF4-FFF2-40B4-BE49-F238E27FC236}">
              <a16:creationId xmlns:a16="http://schemas.microsoft.com/office/drawing/2014/main" id="{FA4BE62E-C8FC-46E2-BE10-A0EAC14EF868}"/>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15" name="フローチャート: 判断 514">
          <a:extLst>
            <a:ext uri="{FF2B5EF4-FFF2-40B4-BE49-F238E27FC236}">
              <a16:creationId xmlns:a16="http://schemas.microsoft.com/office/drawing/2014/main" id="{247286FC-05FA-4EAD-9F22-90EDB33F78B4}"/>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F92E3433-4949-4426-B974-DFA11D1D1D7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54D3AF4E-9FE3-4A1B-8D66-513701A2F8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C0A00A1F-EC61-4E12-A26F-D77415A2F83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95F46F4F-209E-4B9B-BA95-3ABAAC5298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7B05AAC-3ACE-4A73-8833-8933D31AB4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4173</xdr:rowOff>
    </xdr:from>
    <xdr:to>
      <xdr:col>85</xdr:col>
      <xdr:colOff>177800</xdr:colOff>
      <xdr:row>40</xdr:row>
      <xdr:rowOff>105773</xdr:rowOff>
    </xdr:to>
    <xdr:sp macro="" textlink="">
      <xdr:nvSpPr>
        <xdr:cNvPr id="521" name="楕円 520">
          <a:extLst>
            <a:ext uri="{FF2B5EF4-FFF2-40B4-BE49-F238E27FC236}">
              <a16:creationId xmlns:a16="http://schemas.microsoft.com/office/drawing/2014/main" id="{0953BD5B-9742-4994-8453-9414368D8B1E}"/>
            </a:ext>
          </a:extLst>
        </xdr:cNvPr>
        <xdr:cNvSpPr/>
      </xdr:nvSpPr>
      <xdr:spPr>
        <a:xfrm>
          <a:off x="162687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154050</xdr:rowOff>
    </xdr:from>
    <xdr:ext cx="405111" cy="259045"/>
    <xdr:sp macro="" textlink="">
      <xdr:nvSpPr>
        <xdr:cNvPr id="522" name="【一般廃棄物処理施設】&#10;有形固定資産減価償却率該当値テキスト">
          <a:extLst>
            <a:ext uri="{FF2B5EF4-FFF2-40B4-BE49-F238E27FC236}">
              <a16:creationId xmlns:a16="http://schemas.microsoft.com/office/drawing/2014/main" id="{81C5D14D-1042-47CF-8CAC-CBCF80BADD90}"/>
            </a:ext>
          </a:extLst>
        </xdr:cNvPr>
        <xdr:cNvSpPr txBox="1"/>
      </xdr:nvSpPr>
      <xdr:spPr>
        <a:xfrm>
          <a:off x="16357600"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125004</xdr:rowOff>
    </xdr:from>
    <xdr:to>
      <xdr:col>81</xdr:col>
      <xdr:colOff>101600</xdr:colOff>
      <xdr:row>40</xdr:row>
      <xdr:rowOff>55154</xdr:rowOff>
    </xdr:to>
    <xdr:sp macro="" textlink="">
      <xdr:nvSpPr>
        <xdr:cNvPr id="523" name="楕円 522">
          <a:extLst>
            <a:ext uri="{FF2B5EF4-FFF2-40B4-BE49-F238E27FC236}">
              <a16:creationId xmlns:a16="http://schemas.microsoft.com/office/drawing/2014/main" id="{37E0F1DD-7B6A-41EB-9D4C-BFDBA2BB3861}"/>
            </a:ext>
          </a:extLst>
        </xdr:cNvPr>
        <xdr:cNvSpPr/>
      </xdr:nvSpPr>
      <xdr:spPr>
        <a:xfrm>
          <a:off x="15430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xdr:rowOff>
    </xdr:from>
    <xdr:to>
      <xdr:col>85</xdr:col>
      <xdr:colOff>127000</xdr:colOff>
      <xdr:row>40</xdr:row>
      <xdr:rowOff>54973</xdr:rowOff>
    </xdr:to>
    <xdr:cxnSp macro="">
      <xdr:nvCxnSpPr>
        <xdr:cNvPr id="524" name="直線コネクタ 523">
          <a:extLst>
            <a:ext uri="{FF2B5EF4-FFF2-40B4-BE49-F238E27FC236}">
              <a16:creationId xmlns:a16="http://schemas.microsoft.com/office/drawing/2014/main" id="{0CC38043-2A60-4D8A-9F9A-83F78FCB44D3}"/>
            </a:ext>
          </a:extLst>
        </xdr:cNvPr>
        <xdr:cNvCxnSpPr/>
      </xdr:nvCxnSpPr>
      <xdr:spPr>
        <a:xfrm>
          <a:off x="15481300" y="686235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72753</xdr:rowOff>
    </xdr:from>
    <xdr:to>
      <xdr:col>76</xdr:col>
      <xdr:colOff>165100</xdr:colOff>
      <xdr:row>41</xdr:row>
      <xdr:rowOff>2903</xdr:rowOff>
    </xdr:to>
    <xdr:sp macro="" textlink="">
      <xdr:nvSpPr>
        <xdr:cNvPr id="525" name="楕円 524">
          <a:extLst>
            <a:ext uri="{FF2B5EF4-FFF2-40B4-BE49-F238E27FC236}">
              <a16:creationId xmlns:a16="http://schemas.microsoft.com/office/drawing/2014/main" id="{69BE6A48-6946-4BBF-ACC3-C0B7D4E3D1C9}"/>
            </a:ext>
          </a:extLst>
        </xdr:cNvPr>
        <xdr:cNvSpPr/>
      </xdr:nvSpPr>
      <xdr:spPr>
        <a:xfrm>
          <a:off x="14541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xdr:rowOff>
    </xdr:from>
    <xdr:to>
      <xdr:col>81</xdr:col>
      <xdr:colOff>50800</xdr:colOff>
      <xdr:row>40</xdr:row>
      <xdr:rowOff>123553</xdr:rowOff>
    </xdr:to>
    <xdr:cxnSp macro="">
      <xdr:nvCxnSpPr>
        <xdr:cNvPr id="526" name="直線コネクタ 525">
          <a:extLst>
            <a:ext uri="{FF2B5EF4-FFF2-40B4-BE49-F238E27FC236}">
              <a16:creationId xmlns:a16="http://schemas.microsoft.com/office/drawing/2014/main" id="{89E575D5-9B39-42BC-B2F3-18D9E0FC8B5B}"/>
            </a:ext>
          </a:extLst>
        </xdr:cNvPr>
        <xdr:cNvCxnSpPr/>
      </xdr:nvCxnSpPr>
      <xdr:spPr>
        <a:xfrm flipV="1">
          <a:off x="14592300" y="686235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527" name="楕円 526">
          <a:extLst>
            <a:ext uri="{FF2B5EF4-FFF2-40B4-BE49-F238E27FC236}">
              <a16:creationId xmlns:a16="http://schemas.microsoft.com/office/drawing/2014/main" id="{238892EB-0DD1-4AD3-BAB3-6E0F322AD7FF}"/>
            </a:ext>
          </a:extLst>
        </xdr:cNvPr>
        <xdr:cNvSpPr/>
      </xdr:nvSpPr>
      <xdr:spPr>
        <a:xfrm>
          <a:off x="1365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123553</xdr:rowOff>
    </xdr:to>
    <xdr:cxnSp macro="">
      <xdr:nvCxnSpPr>
        <xdr:cNvPr id="528" name="直線コネクタ 527">
          <a:extLst>
            <a:ext uri="{FF2B5EF4-FFF2-40B4-BE49-F238E27FC236}">
              <a16:creationId xmlns:a16="http://schemas.microsoft.com/office/drawing/2014/main" id="{F4108CC1-6A63-4665-A505-0144850C7871}"/>
            </a:ext>
          </a:extLst>
        </xdr:cNvPr>
        <xdr:cNvCxnSpPr/>
      </xdr:nvCxnSpPr>
      <xdr:spPr>
        <a:xfrm>
          <a:off x="13703300" y="693256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149497</xdr:rowOff>
    </xdr:from>
    <xdr:to>
      <xdr:col>67</xdr:col>
      <xdr:colOff>101600</xdr:colOff>
      <xdr:row>40</xdr:row>
      <xdr:rowOff>79647</xdr:rowOff>
    </xdr:to>
    <xdr:sp macro="" textlink="">
      <xdr:nvSpPr>
        <xdr:cNvPr id="529" name="楕円 528">
          <a:extLst>
            <a:ext uri="{FF2B5EF4-FFF2-40B4-BE49-F238E27FC236}">
              <a16:creationId xmlns:a16="http://schemas.microsoft.com/office/drawing/2014/main" id="{F3F5BAD4-7231-444C-9F9E-57B19B1B83DF}"/>
            </a:ext>
          </a:extLst>
        </xdr:cNvPr>
        <xdr:cNvSpPr/>
      </xdr:nvSpPr>
      <xdr:spPr>
        <a:xfrm>
          <a:off x="12763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28847</xdr:rowOff>
    </xdr:from>
    <xdr:to>
      <xdr:col>71</xdr:col>
      <xdr:colOff>177800</xdr:colOff>
      <xdr:row>40</xdr:row>
      <xdr:rowOff>74567</xdr:rowOff>
    </xdr:to>
    <xdr:cxnSp macro="">
      <xdr:nvCxnSpPr>
        <xdr:cNvPr id="530" name="直線コネクタ 529">
          <a:extLst>
            <a:ext uri="{FF2B5EF4-FFF2-40B4-BE49-F238E27FC236}">
              <a16:creationId xmlns:a16="http://schemas.microsoft.com/office/drawing/2014/main" id="{F8FEE1FE-FD38-48A0-8D16-94F969C2E2FD}"/>
            </a:ext>
          </a:extLst>
        </xdr:cNvPr>
        <xdr:cNvCxnSpPr/>
      </xdr:nvCxnSpPr>
      <xdr:spPr>
        <a:xfrm>
          <a:off x="12814300" y="68868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31" name="n_1aveValue【一般廃棄物処理施設】&#10;有形固定資産減価償却率">
          <a:extLst>
            <a:ext uri="{FF2B5EF4-FFF2-40B4-BE49-F238E27FC236}">
              <a16:creationId xmlns:a16="http://schemas.microsoft.com/office/drawing/2014/main" id="{9E1548DF-E98E-474C-99DA-B4FB34256BD9}"/>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532" name="n_2aveValue【一般廃棄物処理施設】&#10;有形固定資産減価償却率">
          <a:extLst>
            <a:ext uri="{FF2B5EF4-FFF2-40B4-BE49-F238E27FC236}">
              <a16:creationId xmlns:a16="http://schemas.microsoft.com/office/drawing/2014/main" id="{3A6422F3-0919-4CC6-A1A4-0EB4AF820A46}"/>
            </a:ext>
          </a:extLst>
        </xdr:cNvPr>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533" name="n_3aveValue【一般廃棄物処理施設】&#10;有形固定資産減価償却率">
          <a:extLst>
            <a:ext uri="{FF2B5EF4-FFF2-40B4-BE49-F238E27FC236}">
              <a16:creationId xmlns:a16="http://schemas.microsoft.com/office/drawing/2014/main" id="{33B2C258-8F7C-4A52-9D85-16CF38891D96}"/>
            </a:ext>
          </a:extLst>
        </xdr:cNvPr>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534" name="n_4aveValue【一般廃棄物処理施設】&#10;有形固定資産減価償却率">
          <a:extLst>
            <a:ext uri="{FF2B5EF4-FFF2-40B4-BE49-F238E27FC236}">
              <a16:creationId xmlns:a16="http://schemas.microsoft.com/office/drawing/2014/main" id="{425E3681-F844-412E-A677-0C6C4E6C178E}"/>
            </a:ext>
          </a:extLst>
        </xdr:cNvPr>
        <xdr:cNvSpPr txBox="1"/>
      </xdr:nvSpPr>
      <xdr:spPr>
        <a:xfrm>
          <a:off x="12611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46281</xdr:rowOff>
    </xdr:from>
    <xdr:ext cx="405111" cy="259045"/>
    <xdr:sp macro="" textlink="">
      <xdr:nvSpPr>
        <xdr:cNvPr id="535" name="n_1mainValue【一般廃棄物処理施設】&#10;有形固定資産減価償却率">
          <a:extLst>
            <a:ext uri="{FF2B5EF4-FFF2-40B4-BE49-F238E27FC236}">
              <a16:creationId xmlns:a16="http://schemas.microsoft.com/office/drawing/2014/main" id="{93756BCF-10A2-4D17-9D81-4630BE452D5F}"/>
            </a:ext>
          </a:extLst>
        </xdr:cNvPr>
        <xdr:cNvSpPr txBox="1"/>
      </xdr:nvSpPr>
      <xdr:spPr>
        <a:xfrm>
          <a:off x="152660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165480</xdr:rowOff>
    </xdr:from>
    <xdr:ext cx="405111" cy="259045"/>
    <xdr:sp macro="" textlink="">
      <xdr:nvSpPr>
        <xdr:cNvPr id="536" name="n_2mainValue【一般廃棄物処理施設】&#10;有形固定資産減価償却率">
          <a:extLst>
            <a:ext uri="{FF2B5EF4-FFF2-40B4-BE49-F238E27FC236}">
              <a16:creationId xmlns:a16="http://schemas.microsoft.com/office/drawing/2014/main" id="{EE85662F-A42E-4CD4-AA83-A3BC014FA0B6}"/>
            </a:ext>
          </a:extLst>
        </xdr:cNvPr>
        <xdr:cNvSpPr txBox="1"/>
      </xdr:nvSpPr>
      <xdr:spPr>
        <a:xfrm>
          <a:off x="14389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537" name="n_3mainValue【一般廃棄物処理施設】&#10;有形固定資産減価償却率">
          <a:extLst>
            <a:ext uri="{FF2B5EF4-FFF2-40B4-BE49-F238E27FC236}">
              <a16:creationId xmlns:a16="http://schemas.microsoft.com/office/drawing/2014/main" id="{6191A75E-27FD-4AF9-B5C5-FCB1501717B3}"/>
            </a:ext>
          </a:extLst>
        </xdr:cNvPr>
        <xdr:cNvSpPr txBox="1"/>
      </xdr:nvSpPr>
      <xdr:spPr>
        <a:xfrm>
          <a:off x="13500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70774</xdr:rowOff>
    </xdr:from>
    <xdr:ext cx="405111" cy="259045"/>
    <xdr:sp macro="" textlink="">
      <xdr:nvSpPr>
        <xdr:cNvPr id="538" name="n_4mainValue【一般廃棄物処理施設】&#10;有形固定資産減価償却率">
          <a:extLst>
            <a:ext uri="{FF2B5EF4-FFF2-40B4-BE49-F238E27FC236}">
              <a16:creationId xmlns:a16="http://schemas.microsoft.com/office/drawing/2014/main" id="{8B546107-5DD4-4F3E-988F-770C3EC28A3F}"/>
            </a:ext>
          </a:extLst>
        </xdr:cNvPr>
        <xdr:cNvSpPr txBox="1"/>
      </xdr:nvSpPr>
      <xdr:spPr>
        <a:xfrm>
          <a:off x="12611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398CC414-60C5-4CC8-8467-E121F031EE4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B7C6798F-744B-42AD-B5FC-CE6D416E6B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49C0FA8D-9024-435C-A216-23CF529B272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C342D1AD-0280-4998-B9F8-762D8AA5BE7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FFE7D33D-817F-4024-865D-7B6B23EE1D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C5B00812-ABFE-4AC0-B84E-2B7D3C6D99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AADBFDBB-6B30-49BB-826C-C8AD9C4D7E4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5A8BE7E7-3B8C-4D80-B56A-B819F6F2782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5FDB1F64-A2B2-49BF-A938-2B0ED1928A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25642C9D-064E-4210-9FDA-F97FE79E82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9" name="直線コネクタ 548">
          <a:extLst>
            <a:ext uri="{FF2B5EF4-FFF2-40B4-BE49-F238E27FC236}">
              <a16:creationId xmlns:a16="http://schemas.microsoft.com/office/drawing/2014/main" id="{188F6AA2-F1D9-407F-9D64-D2C1E1B991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0" name="テキスト ボックス 549">
          <a:extLst>
            <a:ext uri="{FF2B5EF4-FFF2-40B4-BE49-F238E27FC236}">
              <a16:creationId xmlns:a16="http://schemas.microsoft.com/office/drawing/2014/main" id="{E733EB19-9EBE-46DA-920A-CBCFFE3E04A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1" name="直線コネクタ 550">
          <a:extLst>
            <a:ext uri="{FF2B5EF4-FFF2-40B4-BE49-F238E27FC236}">
              <a16:creationId xmlns:a16="http://schemas.microsoft.com/office/drawing/2014/main" id="{B6213DF2-15F8-42D7-8822-880030433F0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2" name="テキスト ボックス 551">
          <a:extLst>
            <a:ext uri="{FF2B5EF4-FFF2-40B4-BE49-F238E27FC236}">
              <a16:creationId xmlns:a16="http://schemas.microsoft.com/office/drawing/2014/main" id="{DEBF3B2E-EB82-49F6-ACC1-161F5ED53C99}"/>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3" name="直線コネクタ 552">
          <a:extLst>
            <a:ext uri="{FF2B5EF4-FFF2-40B4-BE49-F238E27FC236}">
              <a16:creationId xmlns:a16="http://schemas.microsoft.com/office/drawing/2014/main" id="{64CA3617-0B14-4DE4-BA39-E8AA224204C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4" name="テキスト ボックス 553">
          <a:extLst>
            <a:ext uri="{FF2B5EF4-FFF2-40B4-BE49-F238E27FC236}">
              <a16:creationId xmlns:a16="http://schemas.microsoft.com/office/drawing/2014/main" id="{A1298612-EF72-4BCD-8ED3-10BD45153C9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5" name="直線コネクタ 554">
          <a:extLst>
            <a:ext uri="{FF2B5EF4-FFF2-40B4-BE49-F238E27FC236}">
              <a16:creationId xmlns:a16="http://schemas.microsoft.com/office/drawing/2014/main" id="{67CD178D-CB0A-4549-86CD-1B059B8C7C7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6" name="テキスト ボックス 555">
          <a:extLst>
            <a:ext uri="{FF2B5EF4-FFF2-40B4-BE49-F238E27FC236}">
              <a16:creationId xmlns:a16="http://schemas.microsoft.com/office/drawing/2014/main" id="{1C7E89B8-9560-4BA7-8D29-D9044B12756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a:extLst>
            <a:ext uri="{FF2B5EF4-FFF2-40B4-BE49-F238E27FC236}">
              <a16:creationId xmlns:a16="http://schemas.microsoft.com/office/drawing/2014/main" id="{088CAC5F-217E-4BF4-A2E7-4C223F0572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a:extLst>
            <a:ext uri="{FF2B5EF4-FFF2-40B4-BE49-F238E27FC236}">
              <a16:creationId xmlns:a16="http://schemas.microsoft.com/office/drawing/2014/main" id="{AD932A8F-D72C-43ED-95F3-F703C83B84F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a:extLst>
            <a:ext uri="{FF2B5EF4-FFF2-40B4-BE49-F238E27FC236}">
              <a16:creationId xmlns:a16="http://schemas.microsoft.com/office/drawing/2014/main" id="{83DF8531-D854-4C56-B645-6D1593D8A40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60" name="直線コネクタ 559">
          <a:extLst>
            <a:ext uri="{FF2B5EF4-FFF2-40B4-BE49-F238E27FC236}">
              <a16:creationId xmlns:a16="http://schemas.microsoft.com/office/drawing/2014/main" id="{95F073E0-12E0-4A69-BF65-C443CD095B54}"/>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61" name="【一般廃棄物処理施設】&#10;一人当たり有形固定資産（償却資産）額最小値テキスト">
          <a:extLst>
            <a:ext uri="{FF2B5EF4-FFF2-40B4-BE49-F238E27FC236}">
              <a16:creationId xmlns:a16="http://schemas.microsoft.com/office/drawing/2014/main" id="{95F0584C-8584-49BE-9057-929FF0CB5AD6}"/>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62" name="直線コネクタ 561">
          <a:extLst>
            <a:ext uri="{FF2B5EF4-FFF2-40B4-BE49-F238E27FC236}">
              <a16:creationId xmlns:a16="http://schemas.microsoft.com/office/drawing/2014/main" id="{164819EE-812C-4C69-BFCB-576C49FAD042}"/>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63" name="【一般廃棄物処理施設】&#10;一人当たり有形固定資産（償却資産）額最大値テキスト">
          <a:extLst>
            <a:ext uri="{FF2B5EF4-FFF2-40B4-BE49-F238E27FC236}">
              <a16:creationId xmlns:a16="http://schemas.microsoft.com/office/drawing/2014/main" id="{B154DC32-C9E4-4DD5-BEA8-F07A82AF6E4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64" name="直線コネクタ 563">
          <a:extLst>
            <a:ext uri="{FF2B5EF4-FFF2-40B4-BE49-F238E27FC236}">
              <a16:creationId xmlns:a16="http://schemas.microsoft.com/office/drawing/2014/main" id="{C1258FF9-7D5F-45E5-932F-201BA187F1E9}"/>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136840</xdr:rowOff>
    </xdr:from>
    <xdr:ext cx="599010" cy="259045"/>
    <xdr:sp macro="" textlink="">
      <xdr:nvSpPr>
        <xdr:cNvPr id="565" name="【一般廃棄物処理施設】&#10;一人当たり有形固定資産（償却資産）額平均値テキスト">
          <a:extLst>
            <a:ext uri="{FF2B5EF4-FFF2-40B4-BE49-F238E27FC236}">
              <a16:creationId xmlns:a16="http://schemas.microsoft.com/office/drawing/2014/main" id="{F1694725-16CC-4E35-891C-E0E7A0003A00}"/>
            </a:ext>
          </a:extLst>
        </xdr:cNvPr>
        <xdr:cNvSpPr txBox="1"/>
      </xdr:nvSpPr>
      <xdr:spPr>
        <a:xfrm>
          <a:off x="22199600" y="6823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66" name="フローチャート: 判断 565">
          <a:extLst>
            <a:ext uri="{FF2B5EF4-FFF2-40B4-BE49-F238E27FC236}">
              <a16:creationId xmlns:a16="http://schemas.microsoft.com/office/drawing/2014/main" id="{8991E4C3-14BD-4E60-9680-2E845993FB44}"/>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67" name="フローチャート: 判断 566">
          <a:extLst>
            <a:ext uri="{FF2B5EF4-FFF2-40B4-BE49-F238E27FC236}">
              <a16:creationId xmlns:a16="http://schemas.microsoft.com/office/drawing/2014/main" id="{5195278B-6E4E-4DD0-A8DD-187ED7E54BF3}"/>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68" name="フローチャート: 判断 567">
          <a:extLst>
            <a:ext uri="{FF2B5EF4-FFF2-40B4-BE49-F238E27FC236}">
              <a16:creationId xmlns:a16="http://schemas.microsoft.com/office/drawing/2014/main" id="{E1BA6343-8116-44AF-9E92-F400CA9639C3}"/>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69" name="フローチャート: 判断 568">
          <a:extLst>
            <a:ext uri="{FF2B5EF4-FFF2-40B4-BE49-F238E27FC236}">
              <a16:creationId xmlns:a16="http://schemas.microsoft.com/office/drawing/2014/main" id="{C60BB435-49FE-4407-AC39-F7DFA1148B2D}"/>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70" name="フローチャート: 判断 569">
          <a:extLst>
            <a:ext uri="{FF2B5EF4-FFF2-40B4-BE49-F238E27FC236}">
              <a16:creationId xmlns:a16="http://schemas.microsoft.com/office/drawing/2014/main" id="{A6B974F8-0186-4753-B74D-2CD9661C8D04}"/>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B6BA7764-43C0-47DB-A318-1998C490D64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529D57C1-3063-4DEA-B0DF-BA93CA5EE4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D10C86F3-4D25-42BF-B4EB-43DF58C468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8C2949D6-9A3B-46E4-BD29-89C7D293AE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A71E87FB-30D7-4C14-B06E-19809E9985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132670</xdr:rowOff>
    </xdr:from>
    <xdr:to>
      <xdr:col>116</xdr:col>
      <xdr:colOff>114300</xdr:colOff>
      <xdr:row>39</xdr:row>
      <xdr:rowOff>62820</xdr:rowOff>
    </xdr:to>
    <xdr:sp macro="" textlink="">
      <xdr:nvSpPr>
        <xdr:cNvPr id="576" name="楕円 575">
          <a:extLst>
            <a:ext uri="{FF2B5EF4-FFF2-40B4-BE49-F238E27FC236}">
              <a16:creationId xmlns:a16="http://schemas.microsoft.com/office/drawing/2014/main" id="{13CE9D53-5901-4A57-BD2D-31D41A600733}"/>
            </a:ext>
          </a:extLst>
        </xdr:cNvPr>
        <xdr:cNvSpPr/>
      </xdr:nvSpPr>
      <xdr:spPr>
        <a:xfrm>
          <a:off x="22110700" y="66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155547</xdr:rowOff>
    </xdr:from>
    <xdr:ext cx="599010" cy="259045"/>
    <xdr:sp macro="" textlink="">
      <xdr:nvSpPr>
        <xdr:cNvPr id="577" name="【一般廃棄物処理施設】&#10;一人当たり有形固定資産（償却資産）額該当値テキスト">
          <a:extLst>
            <a:ext uri="{FF2B5EF4-FFF2-40B4-BE49-F238E27FC236}">
              <a16:creationId xmlns:a16="http://schemas.microsoft.com/office/drawing/2014/main" id="{4A9E0D55-363D-4D45-A240-705AD49AE134}"/>
            </a:ext>
          </a:extLst>
        </xdr:cNvPr>
        <xdr:cNvSpPr txBox="1"/>
      </xdr:nvSpPr>
      <xdr:spPr>
        <a:xfrm>
          <a:off x="22199600" y="649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143197</xdr:rowOff>
    </xdr:from>
    <xdr:to>
      <xdr:col>112</xdr:col>
      <xdr:colOff>38100</xdr:colOff>
      <xdr:row>39</xdr:row>
      <xdr:rowOff>73347</xdr:rowOff>
    </xdr:to>
    <xdr:sp macro="" textlink="">
      <xdr:nvSpPr>
        <xdr:cNvPr id="578" name="楕円 577">
          <a:extLst>
            <a:ext uri="{FF2B5EF4-FFF2-40B4-BE49-F238E27FC236}">
              <a16:creationId xmlns:a16="http://schemas.microsoft.com/office/drawing/2014/main" id="{B86C81C9-4567-4616-8F7C-1EC3F0EE7CD7}"/>
            </a:ext>
          </a:extLst>
        </xdr:cNvPr>
        <xdr:cNvSpPr/>
      </xdr:nvSpPr>
      <xdr:spPr>
        <a:xfrm>
          <a:off x="21272500" y="66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12020</xdr:rowOff>
    </xdr:from>
    <xdr:to>
      <xdr:col>116</xdr:col>
      <xdr:colOff>63500</xdr:colOff>
      <xdr:row>39</xdr:row>
      <xdr:rowOff>22547</xdr:rowOff>
    </xdr:to>
    <xdr:cxnSp macro="">
      <xdr:nvCxnSpPr>
        <xdr:cNvPr id="579" name="直線コネクタ 578">
          <a:extLst>
            <a:ext uri="{FF2B5EF4-FFF2-40B4-BE49-F238E27FC236}">
              <a16:creationId xmlns:a16="http://schemas.microsoft.com/office/drawing/2014/main" id="{3FEF992E-87BA-4486-B0FA-FE97CD1393DA}"/>
            </a:ext>
          </a:extLst>
        </xdr:cNvPr>
        <xdr:cNvCxnSpPr/>
      </xdr:nvCxnSpPr>
      <xdr:spPr>
        <a:xfrm flipV="1">
          <a:off x="21323300" y="6698570"/>
          <a:ext cx="8382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37840</xdr:rowOff>
    </xdr:from>
    <xdr:to>
      <xdr:col>107</xdr:col>
      <xdr:colOff>101600</xdr:colOff>
      <xdr:row>39</xdr:row>
      <xdr:rowOff>139440</xdr:rowOff>
    </xdr:to>
    <xdr:sp macro="" textlink="">
      <xdr:nvSpPr>
        <xdr:cNvPr id="580" name="楕円 579">
          <a:extLst>
            <a:ext uri="{FF2B5EF4-FFF2-40B4-BE49-F238E27FC236}">
              <a16:creationId xmlns:a16="http://schemas.microsoft.com/office/drawing/2014/main" id="{1D7C791C-E7AD-4B77-ADB2-C4A6B3CBA0F7}"/>
            </a:ext>
          </a:extLst>
        </xdr:cNvPr>
        <xdr:cNvSpPr/>
      </xdr:nvSpPr>
      <xdr:spPr>
        <a:xfrm>
          <a:off x="20383500" y="6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22547</xdr:rowOff>
    </xdr:from>
    <xdr:to>
      <xdr:col>111</xdr:col>
      <xdr:colOff>177800</xdr:colOff>
      <xdr:row>39</xdr:row>
      <xdr:rowOff>88640</xdr:rowOff>
    </xdr:to>
    <xdr:cxnSp macro="">
      <xdr:nvCxnSpPr>
        <xdr:cNvPr id="581" name="直線コネクタ 580">
          <a:extLst>
            <a:ext uri="{FF2B5EF4-FFF2-40B4-BE49-F238E27FC236}">
              <a16:creationId xmlns:a16="http://schemas.microsoft.com/office/drawing/2014/main" id="{A32A4CF0-0FC4-4BA9-8979-E8BEC4ED6D45}"/>
            </a:ext>
          </a:extLst>
        </xdr:cNvPr>
        <xdr:cNvCxnSpPr/>
      </xdr:nvCxnSpPr>
      <xdr:spPr>
        <a:xfrm flipV="1">
          <a:off x="20434300" y="6709097"/>
          <a:ext cx="889000" cy="6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45709</xdr:rowOff>
    </xdr:from>
    <xdr:to>
      <xdr:col>102</xdr:col>
      <xdr:colOff>165100</xdr:colOff>
      <xdr:row>39</xdr:row>
      <xdr:rowOff>147309</xdr:rowOff>
    </xdr:to>
    <xdr:sp macro="" textlink="">
      <xdr:nvSpPr>
        <xdr:cNvPr id="582" name="楕円 581">
          <a:extLst>
            <a:ext uri="{FF2B5EF4-FFF2-40B4-BE49-F238E27FC236}">
              <a16:creationId xmlns:a16="http://schemas.microsoft.com/office/drawing/2014/main" id="{C47A5344-E3D1-4D4F-B8CE-BFF0A12CD5FA}"/>
            </a:ext>
          </a:extLst>
        </xdr:cNvPr>
        <xdr:cNvSpPr/>
      </xdr:nvSpPr>
      <xdr:spPr>
        <a:xfrm>
          <a:off x="19494500" y="67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88640</xdr:rowOff>
    </xdr:from>
    <xdr:to>
      <xdr:col>107</xdr:col>
      <xdr:colOff>50800</xdr:colOff>
      <xdr:row>39</xdr:row>
      <xdr:rowOff>96509</xdr:rowOff>
    </xdr:to>
    <xdr:cxnSp macro="">
      <xdr:nvCxnSpPr>
        <xdr:cNvPr id="583" name="直線コネクタ 582">
          <a:extLst>
            <a:ext uri="{FF2B5EF4-FFF2-40B4-BE49-F238E27FC236}">
              <a16:creationId xmlns:a16="http://schemas.microsoft.com/office/drawing/2014/main" id="{B3A2C822-5E0F-460E-97A4-C05AFE978186}"/>
            </a:ext>
          </a:extLst>
        </xdr:cNvPr>
        <xdr:cNvCxnSpPr/>
      </xdr:nvCxnSpPr>
      <xdr:spPr>
        <a:xfrm flipV="1">
          <a:off x="19545300" y="6775190"/>
          <a:ext cx="8890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54711</xdr:rowOff>
    </xdr:from>
    <xdr:to>
      <xdr:col>98</xdr:col>
      <xdr:colOff>38100</xdr:colOff>
      <xdr:row>39</xdr:row>
      <xdr:rowOff>156311</xdr:rowOff>
    </xdr:to>
    <xdr:sp macro="" textlink="">
      <xdr:nvSpPr>
        <xdr:cNvPr id="584" name="楕円 583">
          <a:extLst>
            <a:ext uri="{FF2B5EF4-FFF2-40B4-BE49-F238E27FC236}">
              <a16:creationId xmlns:a16="http://schemas.microsoft.com/office/drawing/2014/main" id="{FDA45E29-4905-42A7-B8BC-50DDFE8A464C}"/>
            </a:ext>
          </a:extLst>
        </xdr:cNvPr>
        <xdr:cNvSpPr/>
      </xdr:nvSpPr>
      <xdr:spPr>
        <a:xfrm>
          <a:off x="18605500" y="67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96509</xdr:rowOff>
    </xdr:from>
    <xdr:to>
      <xdr:col>102</xdr:col>
      <xdr:colOff>114300</xdr:colOff>
      <xdr:row>39</xdr:row>
      <xdr:rowOff>105511</xdr:rowOff>
    </xdr:to>
    <xdr:cxnSp macro="">
      <xdr:nvCxnSpPr>
        <xdr:cNvPr id="585" name="直線コネクタ 584">
          <a:extLst>
            <a:ext uri="{FF2B5EF4-FFF2-40B4-BE49-F238E27FC236}">
              <a16:creationId xmlns:a16="http://schemas.microsoft.com/office/drawing/2014/main" id="{79DCAC70-20B1-4500-AE01-40BA8A37BB22}"/>
            </a:ext>
          </a:extLst>
        </xdr:cNvPr>
        <xdr:cNvCxnSpPr/>
      </xdr:nvCxnSpPr>
      <xdr:spPr>
        <a:xfrm flipV="1">
          <a:off x="18656300" y="6783059"/>
          <a:ext cx="8890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77663</xdr:rowOff>
    </xdr:from>
    <xdr:ext cx="599010" cy="259045"/>
    <xdr:sp macro="" textlink="">
      <xdr:nvSpPr>
        <xdr:cNvPr id="586" name="n_1aveValue【一般廃棄物処理施設】&#10;一人当たり有形固定資産（償却資産）額">
          <a:extLst>
            <a:ext uri="{FF2B5EF4-FFF2-40B4-BE49-F238E27FC236}">
              <a16:creationId xmlns:a16="http://schemas.microsoft.com/office/drawing/2014/main" id="{245F0A27-2110-4905-8B68-F147A82893D9}"/>
            </a:ext>
          </a:extLst>
        </xdr:cNvPr>
        <xdr:cNvSpPr txBox="1"/>
      </xdr:nvSpPr>
      <xdr:spPr>
        <a:xfrm>
          <a:off x="21011095" y="693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587" name="n_2aveValue【一般廃棄物処理施設】&#10;一人当たり有形固定資産（償却資産）額">
          <a:extLst>
            <a:ext uri="{FF2B5EF4-FFF2-40B4-BE49-F238E27FC236}">
              <a16:creationId xmlns:a16="http://schemas.microsoft.com/office/drawing/2014/main" id="{5BA2613A-D7CE-4268-BD39-7EC94966ADB4}"/>
            </a:ext>
          </a:extLst>
        </xdr:cNvPr>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588" name="n_3aveValue【一般廃棄物処理施設】&#10;一人当たり有形固定資産（償却資産）額">
          <a:extLst>
            <a:ext uri="{FF2B5EF4-FFF2-40B4-BE49-F238E27FC236}">
              <a16:creationId xmlns:a16="http://schemas.microsoft.com/office/drawing/2014/main" id="{8408408A-7FF6-429B-AF78-3582278BF848}"/>
            </a:ext>
          </a:extLst>
        </xdr:cNvPr>
        <xdr:cNvSpPr txBox="1"/>
      </xdr:nvSpPr>
      <xdr:spPr>
        <a:xfrm>
          <a:off x="19278111" y="69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589" name="n_4aveValue【一般廃棄物処理施設】&#10;一人当たり有形固定資産（償却資産）額">
          <a:extLst>
            <a:ext uri="{FF2B5EF4-FFF2-40B4-BE49-F238E27FC236}">
              <a16:creationId xmlns:a16="http://schemas.microsoft.com/office/drawing/2014/main" id="{0C4D8775-5A57-4D58-B6EB-A0B6B0ACE3FD}"/>
            </a:ext>
          </a:extLst>
        </xdr:cNvPr>
        <xdr:cNvSpPr txBox="1"/>
      </xdr:nvSpPr>
      <xdr:spPr>
        <a:xfrm>
          <a:off x="18389111" y="6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89874</xdr:rowOff>
    </xdr:from>
    <xdr:ext cx="599010" cy="259045"/>
    <xdr:sp macro="" textlink="">
      <xdr:nvSpPr>
        <xdr:cNvPr id="590" name="n_1mainValue【一般廃棄物処理施設】&#10;一人当たり有形固定資産（償却資産）額">
          <a:extLst>
            <a:ext uri="{FF2B5EF4-FFF2-40B4-BE49-F238E27FC236}">
              <a16:creationId xmlns:a16="http://schemas.microsoft.com/office/drawing/2014/main" id="{09EA46D0-ACE2-4F7B-9E21-3975FAE30512}"/>
            </a:ext>
          </a:extLst>
        </xdr:cNvPr>
        <xdr:cNvSpPr txBox="1"/>
      </xdr:nvSpPr>
      <xdr:spPr>
        <a:xfrm>
          <a:off x="21011095" y="64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155967</xdr:rowOff>
    </xdr:from>
    <xdr:ext cx="599010" cy="259045"/>
    <xdr:sp macro="" textlink="">
      <xdr:nvSpPr>
        <xdr:cNvPr id="591" name="n_2mainValue【一般廃棄物処理施設】&#10;一人当たり有形固定資産（償却資産）額">
          <a:extLst>
            <a:ext uri="{FF2B5EF4-FFF2-40B4-BE49-F238E27FC236}">
              <a16:creationId xmlns:a16="http://schemas.microsoft.com/office/drawing/2014/main" id="{1CB2EF28-1E4F-42F0-B7C0-030408650276}"/>
            </a:ext>
          </a:extLst>
        </xdr:cNvPr>
        <xdr:cNvSpPr txBox="1"/>
      </xdr:nvSpPr>
      <xdr:spPr>
        <a:xfrm>
          <a:off x="20134795" y="649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163836</xdr:rowOff>
    </xdr:from>
    <xdr:ext cx="599010" cy="259045"/>
    <xdr:sp macro="" textlink="">
      <xdr:nvSpPr>
        <xdr:cNvPr id="592" name="n_3mainValue【一般廃棄物処理施設】&#10;一人当たり有形固定資産（償却資産）額">
          <a:extLst>
            <a:ext uri="{FF2B5EF4-FFF2-40B4-BE49-F238E27FC236}">
              <a16:creationId xmlns:a16="http://schemas.microsoft.com/office/drawing/2014/main" id="{2D279FE4-2181-4D26-99C2-EA7AED4BEB8A}"/>
            </a:ext>
          </a:extLst>
        </xdr:cNvPr>
        <xdr:cNvSpPr txBox="1"/>
      </xdr:nvSpPr>
      <xdr:spPr>
        <a:xfrm>
          <a:off x="19245795" y="650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1388</xdr:rowOff>
    </xdr:from>
    <xdr:ext cx="599010" cy="259045"/>
    <xdr:sp macro="" textlink="">
      <xdr:nvSpPr>
        <xdr:cNvPr id="593" name="n_4mainValue【一般廃棄物処理施設】&#10;一人当たり有形固定資産（償却資産）額">
          <a:extLst>
            <a:ext uri="{FF2B5EF4-FFF2-40B4-BE49-F238E27FC236}">
              <a16:creationId xmlns:a16="http://schemas.microsoft.com/office/drawing/2014/main" id="{EC01ACD8-83D4-4848-9808-AB7E817B7743}"/>
            </a:ext>
          </a:extLst>
        </xdr:cNvPr>
        <xdr:cNvSpPr txBox="1"/>
      </xdr:nvSpPr>
      <xdr:spPr>
        <a:xfrm>
          <a:off x="18356795" y="651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a:extLst>
            <a:ext uri="{FF2B5EF4-FFF2-40B4-BE49-F238E27FC236}">
              <a16:creationId xmlns:a16="http://schemas.microsoft.com/office/drawing/2014/main" id="{779D7AA7-5BE7-4327-9972-5A2BD87167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a:extLst>
            <a:ext uri="{FF2B5EF4-FFF2-40B4-BE49-F238E27FC236}">
              <a16:creationId xmlns:a16="http://schemas.microsoft.com/office/drawing/2014/main" id="{45E282FC-476C-4BC6-A477-439C36DC68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a:extLst>
            <a:ext uri="{FF2B5EF4-FFF2-40B4-BE49-F238E27FC236}">
              <a16:creationId xmlns:a16="http://schemas.microsoft.com/office/drawing/2014/main" id="{A5FB6E16-E5C1-4FEC-8E12-EC23F9E223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a:extLst>
            <a:ext uri="{FF2B5EF4-FFF2-40B4-BE49-F238E27FC236}">
              <a16:creationId xmlns:a16="http://schemas.microsoft.com/office/drawing/2014/main" id="{9465E718-DD50-4364-892D-DAE5E0D6F1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a:extLst>
            <a:ext uri="{FF2B5EF4-FFF2-40B4-BE49-F238E27FC236}">
              <a16:creationId xmlns:a16="http://schemas.microsoft.com/office/drawing/2014/main" id="{DC9292AB-D028-44F3-81A2-25D40CA3A8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a:extLst>
            <a:ext uri="{FF2B5EF4-FFF2-40B4-BE49-F238E27FC236}">
              <a16:creationId xmlns:a16="http://schemas.microsoft.com/office/drawing/2014/main" id="{0BDF1206-B3D2-4D5D-8FFE-19F4FDF4B9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a:extLst>
            <a:ext uri="{FF2B5EF4-FFF2-40B4-BE49-F238E27FC236}">
              <a16:creationId xmlns:a16="http://schemas.microsoft.com/office/drawing/2014/main" id="{FF508B7E-39A1-4F3C-95DB-ACC98DEB300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a:extLst>
            <a:ext uri="{FF2B5EF4-FFF2-40B4-BE49-F238E27FC236}">
              <a16:creationId xmlns:a16="http://schemas.microsoft.com/office/drawing/2014/main" id="{5208C35B-5446-4130-950D-9F5498DB5FF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a:extLst>
            <a:ext uri="{FF2B5EF4-FFF2-40B4-BE49-F238E27FC236}">
              <a16:creationId xmlns:a16="http://schemas.microsoft.com/office/drawing/2014/main" id="{CF63FEFD-103B-4C8E-AE0F-85D62750BE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a:extLst>
            <a:ext uri="{FF2B5EF4-FFF2-40B4-BE49-F238E27FC236}">
              <a16:creationId xmlns:a16="http://schemas.microsoft.com/office/drawing/2014/main" id="{6770A6C6-A930-40F2-B569-0192D2BF18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a:extLst>
            <a:ext uri="{FF2B5EF4-FFF2-40B4-BE49-F238E27FC236}">
              <a16:creationId xmlns:a16="http://schemas.microsoft.com/office/drawing/2014/main" id="{FF9D37FF-5602-4B1E-9C48-9A086C8523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5" name="直線コネクタ 604">
          <a:extLst>
            <a:ext uri="{FF2B5EF4-FFF2-40B4-BE49-F238E27FC236}">
              <a16:creationId xmlns:a16="http://schemas.microsoft.com/office/drawing/2014/main" id="{C40A7A0E-B64C-4C39-A63E-EF7262CE77E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6" name="テキスト ボックス 605">
          <a:extLst>
            <a:ext uri="{FF2B5EF4-FFF2-40B4-BE49-F238E27FC236}">
              <a16:creationId xmlns:a16="http://schemas.microsoft.com/office/drawing/2014/main" id="{6F8F80FB-26E3-410C-80D8-F99765B0F05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7" name="直線コネクタ 606">
          <a:extLst>
            <a:ext uri="{FF2B5EF4-FFF2-40B4-BE49-F238E27FC236}">
              <a16:creationId xmlns:a16="http://schemas.microsoft.com/office/drawing/2014/main" id="{A02077DB-1F9B-4A3C-967F-ACDFA9E0271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8" name="テキスト ボックス 607">
          <a:extLst>
            <a:ext uri="{FF2B5EF4-FFF2-40B4-BE49-F238E27FC236}">
              <a16:creationId xmlns:a16="http://schemas.microsoft.com/office/drawing/2014/main" id="{B6B5823A-DE01-4DBA-90CE-BA34F9DEEF4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9" name="直線コネクタ 608">
          <a:extLst>
            <a:ext uri="{FF2B5EF4-FFF2-40B4-BE49-F238E27FC236}">
              <a16:creationId xmlns:a16="http://schemas.microsoft.com/office/drawing/2014/main" id="{634DEA77-AD7B-4D75-A5C3-01DF607FEB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0" name="テキスト ボックス 609">
          <a:extLst>
            <a:ext uri="{FF2B5EF4-FFF2-40B4-BE49-F238E27FC236}">
              <a16:creationId xmlns:a16="http://schemas.microsoft.com/office/drawing/2014/main" id="{794CD171-9389-428A-AA6F-58A6D833158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1" name="直線コネクタ 610">
          <a:extLst>
            <a:ext uri="{FF2B5EF4-FFF2-40B4-BE49-F238E27FC236}">
              <a16:creationId xmlns:a16="http://schemas.microsoft.com/office/drawing/2014/main" id="{52104CFE-98C4-46C6-8177-054779BAA8F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2" name="テキスト ボックス 611">
          <a:extLst>
            <a:ext uri="{FF2B5EF4-FFF2-40B4-BE49-F238E27FC236}">
              <a16:creationId xmlns:a16="http://schemas.microsoft.com/office/drawing/2014/main" id="{0BF307B0-9581-48A0-8738-72A34B8EEBF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3" name="直線コネクタ 612">
          <a:extLst>
            <a:ext uri="{FF2B5EF4-FFF2-40B4-BE49-F238E27FC236}">
              <a16:creationId xmlns:a16="http://schemas.microsoft.com/office/drawing/2014/main" id="{5CCDF5D4-7422-4D32-8A6D-4500C36EB75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4" name="テキスト ボックス 613">
          <a:extLst>
            <a:ext uri="{FF2B5EF4-FFF2-40B4-BE49-F238E27FC236}">
              <a16:creationId xmlns:a16="http://schemas.microsoft.com/office/drawing/2014/main" id="{0DA3A5C2-A78D-48A7-B467-1A4E330A2D1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5" name="直線コネクタ 614">
          <a:extLst>
            <a:ext uri="{FF2B5EF4-FFF2-40B4-BE49-F238E27FC236}">
              <a16:creationId xmlns:a16="http://schemas.microsoft.com/office/drawing/2014/main" id="{724F9463-4982-4ED9-95CC-43B5E130252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6" name="テキスト ボックス 615">
          <a:extLst>
            <a:ext uri="{FF2B5EF4-FFF2-40B4-BE49-F238E27FC236}">
              <a16:creationId xmlns:a16="http://schemas.microsoft.com/office/drawing/2014/main" id="{EA37035E-AC6F-4386-8D3F-0B6F23EBEF8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F9055085-8030-440C-A0EC-66790B4077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a:extLst>
            <a:ext uri="{FF2B5EF4-FFF2-40B4-BE49-F238E27FC236}">
              <a16:creationId xmlns:a16="http://schemas.microsoft.com/office/drawing/2014/main" id="{6D00BE8A-0C77-4EB7-8FE6-D68E68DBE9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19" name="直線コネクタ 618">
          <a:extLst>
            <a:ext uri="{FF2B5EF4-FFF2-40B4-BE49-F238E27FC236}">
              <a16:creationId xmlns:a16="http://schemas.microsoft.com/office/drawing/2014/main" id="{C55843D5-5A91-48EE-BC47-54C5A86A8111}"/>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20" name="【保健センター・保健所】&#10;有形固定資産減価償却率最小値テキスト">
          <a:extLst>
            <a:ext uri="{FF2B5EF4-FFF2-40B4-BE49-F238E27FC236}">
              <a16:creationId xmlns:a16="http://schemas.microsoft.com/office/drawing/2014/main" id="{F85E8870-A29E-4893-9872-5C6462741EC8}"/>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21" name="直線コネクタ 620">
          <a:extLst>
            <a:ext uri="{FF2B5EF4-FFF2-40B4-BE49-F238E27FC236}">
              <a16:creationId xmlns:a16="http://schemas.microsoft.com/office/drawing/2014/main" id="{EC16C088-B2B9-4C19-813C-19BEDFECC3A3}"/>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22" name="【保健センター・保健所】&#10;有形固定資産減価償却率最大値テキスト">
          <a:extLst>
            <a:ext uri="{FF2B5EF4-FFF2-40B4-BE49-F238E27FC236}">
              <a16:creationId xmlns:a16="http://schemas.microsoft.com/office/drawing/2014/main" id="{D6583155-40E5-444F-8ECA-2F11DFE83CA4}"/>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23" name="直線コネクタ 622">
          <a:extLst>
            <a:ext uri="{FF2B5EF4-FFF2-40B4-BE49-F238E27FC236}">
              <a16:creationId xmlns:a16="http://schemas.microsoft.com/office/drawing/2014/main" id="{8C89A149-3CCC-4918-A2BB-1D1C24EFD57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107242</xdr:rowOff>
    </xdr:from>
    <xdr:ext cx="405111" cy="259045"/>
    <xdr:sp macro="" textlink="">
      <xdr:nvSpPr>
        <xdr:cNvPr id="624" name="【保健センター・保健所】&#10;有形固定資産減価償却率平均値テキスト">
          <a:extLst>
            <a:ext uri="{FF2B5EF4-FFF2-40B4-BE49-F238E27FC236}">
              <a16:creationId xmlns:a16="http://schemas.microsoft.com/office/drawing/2014/main" id="{648BC37F-18DE-46F6-9DC0-FD053BE717E0}"/>
            </a:ext>
          </a:extLst>
        </xdr:cNvPr>
        <xdr:cNvSpPr txBox="1"/>
      </xdr:nvSpPr>
      <xdr:spPr>
        <a:xfrm>
          <a:off x="16357600" y="10222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25" name="フローチャート: 判断 624">
          <a:extLst>
            <a:ext uri="{FF2B5EF4-FFF2-40B4-BE49-F238E27FC236}">
              <a16:creationId xmlns:a16="http://schemas.microsoft.com/office/drawing/2014/main" id="{1966250C-28D0-455A-8F82-4B3ACB59D7EE}"/>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26" name="フローチャート: 判断 625">
          <a:extLst>
            <a:ext uri="{FF2B5EF4-FFF2-40B4-BE49-F238E27FC236}">
              <a16:creationId xmlns:a16="http://schemas.microsoft.com/office/drawing/2014/main" id="{0E0227A8-5714-45F8-BD3A-35504D11187C}"/>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27" name="フローチャート: 判断 626">
          <a:extLst>
            <a:ext uri="{FF2B5EF4-FFF2-40B4-BE49-F238E27FC236}">
              <a16:creationId xmlns:a16="http://schemas.microsoft.com/office/drawing/2014/main" id="{96F0DA6E-C9F2-4849-9639-6AB866D966D9}"/>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8" name="フローチャート: 判断 627">
          <a:extLst>
            <a:ext uri="{FF2B5EF4-FFF2-40B4-BE49-F238E27FC236}">
              <a16:creationId xmlns:a16="http://schemas.microsoft.com/office/drawing/2014/main" id="{9BC8E35A-12C7-4BE1-AD70-CCE86BE0AB47}"/>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29" name="フローチャート: 判断 628">
          <a:extLst>
            <a:ext uri="{FF2B5EF4-FFF2-40B4-BE49-F238E27FC236}">
              <a16:creationId xmlns:a16="http://schemas.microsoft.com/office/drawing/2014/main" id="{97E3C403-4F82-43D2-96C6-EFB75AA4F5D7}"/>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05F4762A-DFD1-4FA6-9AAA-6C3A5125C0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D8E874DD-6735-4190-87D4-272658D5BF5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C8345F0-CF97-4DD6-BF12-F61823494BC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881A4D1-809F-4020-A9DB-B5B08B645D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774C2E73-B740-4ACA-98ED-C25E38C62F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76563</xdr:rowOff>
    </xdr:from>
    <xdr:to>
      <xdr:col>85</xdr:col>
      <xdr:colOff>177800</xdr:colOff>
      <xdr:row>60</xdr:row>
      <xdr:rowOff>6713</xdr:rowOff>
    </xdr:to>
    <xdr:sp macro="" textlink="">
      <xdr:nvSpPr>
        <xdr:cNvPr id="635" name="楕円 634">
          <a:extLst>
            <a:ext uri="{FF2B5EF4-FFF2-40B4-BE49-F238E27FC236}">
              <a16:creationId xmlns:a16="http://schemas.microsoft.com/office/drawing/2014/main" id="{9EC6F936-65E1-40F6-8CDA-31D1ABE1ABFE}"/>
            </a:ext>
          </a:extLst>
        </xdr:cNvPr>
        <xdr:cNvSpPr/>
      </xdr:nvSpPr>
      <xdr:spPr>
        <a:xfrm>
          <a:off x="162687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99440</xdr:rowOff>
    </xdr:from>
    <xdr:ext cx="405111" cy="259045"/>
    <xdr:sp macro="" textlink="">
      <xdr:nvSpPr>
        <xdr:cNvPr id="636" name="【保健センター・保健所】&#10;有形固定資産減価償却率該当値テキスト">
          <a:extLst>
            <a:ext uri="{FF2B5EF4-FFF2-40B4-BE49-F238E27FC236}">
              <a16:creationId xmlns:a16="http://schemas.microsoft.com/office/drawing/2014/main" id="{92BE56A4-D6D4-407B-9256-2686BC122C2C}"/>
            </a:ext>
          </a:extLst>
        </xdr:cNvPr>
        <xdr:cNvSpPr txBox="1"/>
      </xdr:nvSpPr>
      <xdr:spPr>
        <a:xfrm>
          <a:off x="16357600" y="1004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73297</xdr:rowOff>
    </xdr:from>
    <xdr:to>
      <xdr:col>81</xdr:col>
      <xdr:colOff>101600</xdr:colOff>
      <xdr:row>60</xdr:row>
      <xdr:rowOff>3447</xdr:rowOff>
    </xdr:to>
    <xdr:sp macro="" textlink="">
      <xdr:nvSpPr>
        <xdr:cNvPr id="637" name="楕円 636">
          <a:extLst>
            <a:ext uri="{FF2B5EF4-FFF2-40B4-BE49-F238E27FC236}">
              <a16:creationId xmlns:a16="http://schemas.microsoft.com/office/drawing/2014/main" id="{C42BE816-76C6-46C2-87A7-FD8A896B5ABF}"/>
            </a:ext>
          </a:extLst>
        </xdr:cNvPr>
        <xdr:cNvSpPr/>
      </xdr:nvSpPr>
      <xdr:spPr>
        <a:xfrm>
          <a:off x="15430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59</xdr:row>
      <xdr:rowOff>127363</xdr:rowOff>
    </xdr:to>
    <xdr:cxnSp macro="">
      <xdr:nvCxnSpPr>
        <xdr:cNvPr id="638" name="直線コネクタ 637">
          <a:extLst>
            <a:ext uri="{FF2B5EF4-FFF2-40B4-BE49-F238E27FC236}">
              <a16:creationId xmlns:a16="http://schemas.microsoft.com/office/drawing/2014/main" id="{C2C80BB7-4089-46A3-8581-7443F8D41011}"/>
            </a:ext>
          </a:extLst>
        </xdr:cNvPr>
        <xdr:cNvCxnSpPr/>
      </xdr:nvCxnSpPr>
      <xdr:spPr>
        <a:xfrm>
          <a:off x="15481300" y="1023964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39007</xdr:rowOff>
    </xdr:from>
    <xdr:to>
      <xdr:col>76</xdr:col>
      <xdr:colOff>165100</xdr:colOff>
      <xdr:row>59</xdr:row>
      <xdr:rowOff>140607</xdr:rowOff>
    </xdr:to>
    <xdr:sp macro="" textlink="">
      <xdr:nvSpPr>
        <xdr:cNvPr id="639" name="楕円 638">
          <a:extLst>
            <a:ext uri="{FF2B5EF4-FFF2-40B4-BE49-F238E27FC236}">
              <a16:creationId xmlns:a16="http://schemas.microsoft.com/office/drawing/2014/main" id="{0DBCFE15-6BFA-4E56-AF05-28FE8B04F7FE}"/>
            </a:ext>
          </a:extLst>
        </xdr:cNvPr>
        <xdr:cNvSpPr/>
      </xdr:nvSpPr>
      <xdr:spPr>
        <a:xfrm>
          <a:off x="14541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89807</xdr:rowOff>
    </xdr:from>
    <xdr:to>
      <xdr:col>81</xdr:col>
      <xdr:colOff>50800</xdr:colOff>
      <xdr:row>59</xdr:row>
      <xdr:rowOff>124097</xdr:rowOff>
    </xdr:to>
    <xdr:cxnSp macro="">
      <xdr:nvCxnSpPr>
        <xdr:cNvPr id="640" name="直線コネクタ 639">
          <a:extLst>
            <a:ext uri="{FF2B5EF4-FFF2-40B4-BE49-F238E27FC236}">
              <a16:creationId xmlns:a16="http://schemas.microsoft.com/office/drawing/2014/main" id="{372D900E-13E2-4256-8827-3D500A59FCEF}"/>
            </a:ext>
          </a:extLst>
        </xdr:cNvPr>
        <xdr:cNvCxnSpPr/>
      </xdr:nvCxnSpPr>
      <xdr:spPr>
        <a:xfrm>
          <a:off x="14592300" y="1020535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641" name="楕円 640">
          <a:extLst>
            <a:ext uri="{FF2B5EF4-FFF2-40B4-BE49-F238E27FC236}">
              <a16:creationId xmlns:a16="http://schemas.microsoft.com/office/drawing/2014/main" id="{B2DC845E-1262-41F3-A9FD-3BEC3EECA20E}"/>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89807</xdr:rowOff>
    </xdr:to>
    <xdr:cxnSp macro="">
      <xdr:nvCxnSpPr>
        <xdr:cNvPr id="642" name="直線コネクタ 641">
          <a:extLst>
            <a:ext uri="{FF2B5EF4-FFF2-40B4-BE49-F238E27FC236}">
              <a16:creationId xmlns:a16="http://schemas.microsoft.com/office/drawing/2014/main" id="{86B755DE-5644-4B1B-AA3A-48B2669CB7E7}"/>
            </a:ext>
          </a:extLst>
        </xdr:cNvPr>
        <xdr:cNvCxnSpPr/>
      </xdr:nvCxnSpPr>
      <xdr:spPr>
        <a:xfrm>
          <a:off x="13703300" y="1017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643" name="楕円 642">
          <a:extLst>
            <a:ext uri="{FF2B5EF4-FFF2-40B4-BE49-F238E27FC236}">
              <a16:creationId xmlns:a16="http://schemas.microsoft.com/office/drawing/2014/main" id="{C32D2DCE-5671-41E2-9C84-432CCA71DB91}"/>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22860</xdr:rowOff>
    </xdr:from>
    <xdr:to>
      <xdr:col>71</xdr:col>
      <xdr:colOff>177800</xdr:colOff>
      <xdr:row>59</xdr:row>
      <xdr:rowOff>57150</xdr:rowOff>
    </xdr:to>
    <xdr:cxnSp macro="">
      <xdr:nvCxnSpPr>
        <xdr:cNvPr id="644" name="直線コネクタ 643">
          <a:extLst>
            <a:ext uri="{FF2B5EF4-FFF2-40B4-BE49-F238E27FC236}">
              <a16:creationId xmlns:a16="http://schemas.microsoft.com/office/drawing/2014/main" id="{0DFBB161-9B26-47F3-B942-6B5F0FD17783}"/>
            </a:ext>
          </a:extLst>
        </xdr:cNvPr>
        <xdr:cNvCxnSpPr/>
      </xdr:nvCxnSpPr>
      <xdr:spPr>
        <a:xfrm>
          <a:off x="12814300" y="10138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645" name="n_1aveValue【保健センター・保健所】&#10;有形固定資産減価償却率">
          <a:extLst>
            <a:ext uri="{FF2B5EF4-FFF2-40B4-BE49-F238E27FC236}">
              <a16:creationId xmlns:a16="http://schemas.microsoft.com/office/drawing/2014/main" id="{8A921F6C-55F5-47DC-8F91-73CE4E4AD549}"/>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46" name="n_2aveValue【保健センター・保健所】&#10;有形固定資産減価償却率">
          <a:extLst>
            <a:ext uri="{FF2B5EF4-FFF2-40B4-BE49-F238E27FC236}">
              <a16:creationId xmlns:a16="http://schemas.microsoft.com/office/drawing/2014/main" id="{91948A61-27E3-4C56-9354-18FAC8C0C57D}"/>
            </a:ext>
          </a:extLst>
        </xdr:cNvPr>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47" name="n_3aveValue【保健センター・保健所】&#10;有形固定資産減価償却率">
          <a:extLst>
            <a:ext uri="{FF2B5EF4-FFF2-40B4-BE49-F238E27FC236}">
              <a16:creationId xmlns:a16="http://schemas.microsoft.com/office/drawing/2014/main" id="{423F9BA8-F911-402D-90DF-7514CF8695EE}"/>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136633</xdr:rowOff>
    </xdr:from>
    <xdr:ext cx="405111" cy="259045"/>
    <xdr:sp macro="" textlink="">
      <xdr:nvSpPr>
        <xdr:cNvPr id="648" name="n_4aveValue【保健センター・保健所】&#10;有形固定資産減価償却率">
          <a:extLst>
            <a:ext uri="{FF2B5EF4-FFF2-40B4-BE49-F238E27FC236}">
              <a16:creationId xmlns:a16="http://schemas.microsoft.com/office/drawing/2014/main" id="{1CBBED43-DC15-433E-AA2E-13B2DC345973}"/>
            </a:ext>
          </a:extLst>
        </xdr:cNvPr>
        <xdr:cNvSpPr txBox="1"/>
      </xdr:nvSpPr>
      <xdr:spPr>
        <a:xfrm>
          <a:off x="12611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19974</xdr:rowOff>
    </xdr:from>
    <xdr:ext cx="405111" cy="259045"/>
    <xdr:sp macro="" textlink="">
      <xdr:nvSpPr>
        <xdr:cNvPr id="649" name="n_1mainValue【保健センター・保健所】&#10;有形固定資産減価償却率">
          <a:extLst>
            <a:ext uri="{FF2B5EF4-FFF2-40B4-BE49-F238E27FC236}">
              <a16:creationId xmlns:a16="http://schemas.microsoft.com/office/drawing/2014/main" id="{D30171E5-E69A-4486-8BE1-8401AFF900AC}"/>
            </a:ext>
          </a:extLst>
        </xdr:cNvPr>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157134</xdr:rowOff>
    </xdr:from>
    <xdr:ext cx="405111" cy="259045"/>
    <xdr:sp macro="" textlink="">
      <xdr:nvSpPr>
        <xdr:cNvPr id="650" name="n_2mainValue【保健センター・保健所】&#10;有形固定資産減価償却率">
          <a:extLst>
            <a:ext uri="{FF2B5EF4-FFF2-40B4-BE49-F238E27FC236}">
              <a16:creationId xmlns:a16="http://schemas.microsoft.com/office/drawing/2014/main" id="{A702BBCD-7D27-4AEE-91E7-AB83FFA6CA1B}"/>
            </a:ext>
          </a:extLst>
        </xdr:cNvPr>
        <xdr:cNvSpPr txBox="1"/>
      </xdr:nvSpPr>
      <xdr:spPr>
        <a:xfrm>
          <a:off x="14389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51" name="n_3mainValue【保健センター・保健所】&#10;有形固定資産減価償却率">
          <a:extLst>
            <a:ext uri="{FF2B5EF4-FFF2-40B4-BE49-F238E27FC236}">
              <a16:creationId xmlns:a16="http://schemas.microsoft.com/office/drawing/2014/main" id="{791323C0-F787-403D-BE4E-5EE3732CEED0}"/>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90187</xdr:rowOff>
    </xdr:from>
    <xdr:ext cx="405111" cy="259045"/>
    <xdr:sp macro="" textlink="">
      <xdr:nvSpPr>
        <xdr:cNvPr id="652" name="n_4mainValue【保健センター・保健所】&#10;有形固定資産減価償却率">
          <a:extLst>
            <a:ext uri="{FF2B5EF4-FFF2-40B4-BE49-F238E27FC236}">
              <a16:creationId xmlns:a16="http://schemas.microsoft.com/office/drawing/2014/main" id="{61339B73-E096-41BB-8DF8-E5295AE7BEEB}"/>
            </a:ext>
          </a:extLst>
        </xdr:cNvPr>
        <xdr:cNvSpPr txBox="1"/>
      </xdr:nvSpPr>
      <xdr:spPr>
        <a:xfrm>
          <a:off x="12611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a:extLst>
            <a:ext uri="{FF2B5EF4-FFF2-40B4-BE49-F238E27FC236}">
              <a16:creationId xmlns:a16="http://schemas.microsoft.com/office/drawing/2014/main" id="{A1E3AA32-E79C-4033-9726-9AAA3FA9CA8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a:extLst>
            <a:ext uri="{FF2B5EF4-FFF2-40B4-BE49-F238E27FC236}">
              <a16:creationId xmlns:a16="http://schemas.microsoft.com/office/drawing/2014/main" id="{E92C9A26-D9BB-4C1E-8BFA-83CA8867B3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a:extLst>
            <a:ext uri="{FF2B5EF4-FFF2-40B4-BE49-F238E27FC236}">
              <a16:creationId xmlns:a16="http://schemas.microsoft.com/office/drawing/2014/main" id="{6BD93D53-5C58-40CF-A3A4-4532E0B3CE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a:extLst>
            <a:ext uri="{FF2B5EF4-FFF2-40B4-BE49-F238E27FC236}">
              <a16:creationId xmlns:a16="http://schemas.microsoft.com/office/drawing/2014/main" id="{42878A4E-9EE1-4585-995D-37AC180CDE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a:extLst>
            <a:ext uri="{FF2B5EF4-FFF2-40B4-BE49-F238E27FC236}">
              <a16:creationId xmlns:a16="http://schemas.microsoft.com/office/drawing/2014/main" id="{DACAF2A0-A9AF-4954-80E9-5D75BA9A49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a:extLst>
            <a:ext uri="{FF2B5EF4-FFF2-40B4-BE49-F238E27FC236}">
              <a16:creationId xmlns:a16="http://schemas.microsoft.com/office/drawing/2014/main" id="{77111438-8E54-4BB4-9F15-9B82046563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a:extLst>
            <a:ext uri="{FF2B5EF4-FFF2-40B4-BE49-F238E27FC236}">
              <a16:creationId xmlns:a16="http://schemas.microsoft.com/office/drawing/2014/main" id="{3DD80AD9-2A38-4CFD-B467-B8B58B3511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a:extLst>
            <a:ext uri="{FF2B5EF4-FFF2-40B4-BE49-F238E27FC236}">
              <a16:creationId xmlns:a16="http://schemas.microsoft.com/office/drawing/2014/main" id="{C2C4C730-1F0E-4A20-99A4-8B634E025E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a:extLst>
            <a:ext uri="{FF2B5EF4-FFF2-40B4-BE49-F238E27FC236}">
              <a16:creationId xmlns:a16="http://schemas.microsoft.com/office/drawing/2014/main" id="{D27B91A8-3076-41EF-8E42-A357F3E98D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a:extLst>
            <a:ext uri="{FF2B5EF4-FFF2-40B4-BE49-F238E27FC236}">
              <a16:creationId xmlns:a16="http://schemas.microsoft.com/office/drawing/2014/main" id="{B5F01781-8B08-4726-B432-B18FD4FBBD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a:extLst>
            <a:ext uri="{FF2B5EF4-FFF2-40B4-BE49-F238E27FC236}">
              <a16:creationId xmlns:a16="http://schemas.microsoft.com/office/drawing/2014/main" id="{39D38533-424F-4824-AB4F-F45BE09C8F1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a:extLst>
            <a:ext uri="{FF2B5EF4-FFF2-40B4-BE49-F238E27FC236}">
              <a16:creationId xmlns:a16="http://schemas.microsoft.com/office/drawing/2014/main" id="{B43C3B5F-FAD3-4C86-9B77-63FBCA31CD8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a:extLst>
            <a:ext uri="{FF2B5EF4-FFF2-40B4-BE49-F238E27FC236}">
              <a16:creationId xmlns:a16="http://schemas.microsoft.com/office/drawing/2014/main" id="{E55D34E9-942B-4A57-B413-B6E90C5D51E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a:extLst>
            <a:ext uri="{FF2B5EF4-FFF2-40B4-BE49-F238E27FC236}">
              <a16:creationId xmlns:a16="http://schemas.microsoft.com/office/drawing/2014/main" id="{CFDB60A4-2A9E-406D-AE6C-3FF877F5268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a:extLst>
            <a:ext uri="{FF2B5EF4-FFF2-40B4-BE49-F238E27FC236}">
              <a16:creationId xmlns:a16="http://schemas.microsoft.com/office/drawing/2014/main" id="{68DF2868-99FF-4B86-B763-A073E1FFD42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a:extLst>
            <a:ext uri="{FF2B5EF4-FFF2-40B4-BE49-F238E27FC236}">
              <a16:creationId xmlns:a16="http://schemas.microsoft.com/office/drawing/2014/main" id="{F78F451B-9C19-480C-BB92-0D3AB21FF7E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a:extLst>
            <a:ext uri="{FF2B5EF4-FFF2-40B4-BE49-F238E27FC236}">
              <a16:creationId xmlns:a16="http://schemas.microsoft.com/office/drawing/2014/main" id="{3553A82F-E212-4572-902A-95B4D9D43E2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a:extLst>
            <a:ext uri="{FF2B5EF4-FFF2-40B4-BE49-F238E27FC236}">
              <a16:creationId xmlns:a16="http://schemas.microsoft.com/office/drawing/2014/main" id="{9C0FAD92-9F71-4277-8F7D-A9D99F0E251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a:extLst>
            <a:ext uri="{FF2B5EF4-FFF2-40B4-BE49-F238E27FC236}">
              <a16:creationId xmlns:a16="http://schemas.microsoft.com/office/drawing/2014/main" id="{C861A14E-D446-4B89-AAB2-414ECA9739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a:extLst>
            <a:ext uri="{FF2B5EF4-FFF2-40B4-BE49-F238E27FC236}">
              <a16:creationId xmlns:a16="http://schemas.microsoft.com/office/drawing/2014/main" id="{48227FE1-D193-4813-9658-56F7D043DD7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a:extLst>
            <a:ext uri="{FF2B5EF4-FFF2-40B4-BE49-F238E27FC236}">
              <a16:creationId xmlns:a16="http://schemas.microsoft.com/office/drawing/2014/main" id="{6AAE2EBE-FAFB-40DE-A03F-0AAFA0DF50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74" name="直線コネクタ 673">
          <a:extLst>
            <a:ext uri="{FF2B5EF4-FFF2-40B4-BE49-F238E27FC236}">
              <a16:creationId xmlns:a16="http://schemas.microsoft.com/office/drawing/2014/main" id="{C3A967E5-B280-478D-A2B8-2DA9DFAE824D}"/>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75" name="【保健センター・保健所】&#10;一人当たり面積最小値テキスト">
          <a:extLst>
            <a:ext uri="{FF2B5EF4-FFF2-40B4-BE49-F238E27FC236}">
              <a16:creationId xmlns:a16="http://schemas.microsoft.com/office/drawing/2014/main" id="{9B08D547-CF90-46A9-A582-B5FAF91AB115}"/>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76" name="直線コネクタ 675">
          <a:extLst>
            <a:ext uri="{FF2B5EF4-FFF2-40B4-BE49-F238E27FC236}">
              <a16:creationId xmlns:a16="http://schemas.microsoft.com/office/drawing/2014/main" id="{445A1405-85A4-42D1-BFCB-376927108D2B}"/>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77" name="【保健センター・保健所】&#10;一人当たり面積最大値テキスト">
          <a:extLst>
            <a:ext uri="{FF2B5EF4-FFF2-40B4-BE49-F238E27FC236}">
              <a16:creationId xmlns:a16="http://schemas.microsoft.com/office/drawing/2014/main" id="{EA3E1C82-C1A3-46C8-8AB2-C6B7F1520BAA}"/>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78" name="直線コネクタ 677">
          <a:extLst>
            <a:ext uri="{FF2B5EF4-FFF2-40B4-BE49-F238E27FC236}">
              <a16:creationId xmlns:a16="http://schemas.microsoft.com/office/drawing/2014/main" id="{84B566FC-EF44-4C14-935D-665ECE65ABCD}"/>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79" name="【保健センター・保健所】&#10;一人当たり面積平均値テキスト">
          <a:extLst>
            <a:ext uri="{FF2B5EF4-FFF2-40B4-BE49-F238E27FC236}">
              <a16:creationId xmlns:a16="http://schemas.microsoft.com/office/drawing/2014/main" id="{B9FF6262-A10C-414D-98B9-8A7A9C5D8CF3}"/>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80" name="フローチャート: 判断 679">
          <a:extLst>
            <a:ext uri="{FF2B5EF4-FFF2-40B4-BE49-F238E27FC236}">
              <a16:creationId xmlns:a16="http://schemas.microsoft.com/office/drawing/2014/main" id="{20807956-6B5B-4370-ABC2-EFEFCF65B812}"/>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81" name="フローチャート: 判断 680">
          <a:extLst>
            <a:ext uri="{FF2B5EF4-FFF2-40B4-BE49-F238E27FC236}">
              <a16:creationId xmlns:a16="http://schemas.microsoft.com/office/drawing/2014/main" id="{DB429CA4-B2A9-4044-8B04-B218527FA5F3}"/>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82" name="フローチャート: 判断 681">
          <a:extLst>
            <a:ext uri="{FF2B5EF4-FFF2-40B4-BE49-F238E27FC236}">
              <a16:creationId xmlns:a16="http://schemas.microsoft.com/office/drawing/2014/main" id="{7162AEBA-4488-4D10-BE76-1DEB39747F0E}"/>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83" name="フローチャート: 判断 682">
          <a:extLst>
            <a:ext uri="{FF2B5EF4-FFF2-40B4-BE49-F238E27FC236}">
              <a16:creationId xmlns:a16="http://schemas.microsoft.com/office/drawing/2014/main" id="{C503B179-8A98-479E-BA74-23077C01D597}"/>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84" name="フローチャート: 判断 683">
          <a:extLst>
            <a:ext uri="{FF2B5EF4-FFF2-40B4-BE49-F238E27FC236}">
              <a16:creationId xmlns:a16="http://schemas.microsoft.com/office/drawing/2014/main" id="{A38AC990-1FE0-43AE-BC90-63D0367B158D}"/>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D6F53FC0-3FF4-411F-AA61-A55788E2C4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DC778C92-F4A7-42F7-B821-54208D556D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18C11A72-8817-4683-B54A-D558559354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E9093AD7-5E26-407A-8C77-D33779F248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F7072030-C052-4CA8-8DF8-DA1ADA63F8A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136652</xdr:rowOff>
    </xdr:from>
    <xdr:to>
      <xdr:col>116</xdr:col>
      <xdr:colOff>114300</xdr:colOff>
      <xdr:row>61</xdr:row>
      <xdr:rowOff>66802</xdr:rowOff>
    </xdr:to>
    <xdr:sp macro="" textlink="">
      <xdr:nvSpPr>
        <xdr:cNvPr id="690" name="楕円 689">
          <a:extLst>
            <a:ext uri="{FF2B5EF4-FFF2-40B4-BE49-F238E27FC236}">
              <a16:creationId xmlns:a16="http://schemas.microsoft.com/office/drawing/2014/main" id="{68934E9E-0161-4F46-9EB8-D0C76E75F597}"/>
            </a:ext>
          </a:extLst>
        </xdr:cNvPr>
        <xdr:cNvSpPr/>
      </xdr:nvSpPr>
      <xdr:spPr>
        <a:xfrm>
          <a:off x="22110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159529</xdr:rowOff>
    </xdr:from>
    <xdr:ext cx="469744" cy="259045"/>
    <xdr:sp macro="" textlink="">
      <xdr:nvSpPr>
        <xdr:cNvPr id="691" name="【保健センター・保健所】&#10;一人当たり面積該当値テキスト">
          <a:extLst>
            <a:ext uri="{FF2B5EF4-FFF2-40B4-BE49-F238E27FC236}">
              <a16:creationId xmlns:a16="http://schemas.microsoft.com/office/drawing/2014/main" id="{060F6FC4-289E-4F20-BE5A-D07A29FDC8AF}"/>
            </a:ext>
          </a:extLst>
        </xdr:cNvPr>
        <xdr:cNvSpPr txBox="1"/>
      </xdr:nvSpPr>
      <xdr:spPr>
        <a:xfrm>
          <a:off x="22199600" y="1027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692" name="楕円 691">
          <a:extLst>
            <a:ext uri="{FF2B5EF4-FFF2-40B4-BE49-F238E27FC236}">
              <a16:creationId xmlns:a16="http://schemas.microsoft.com/office/drawing/2014/main" id="{3C3C4C03-F785-41C7-B139-D5E4C92C9E2F}"/>
            </a:ext>
          </a:extLst>
        </xdr:cNvPr>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xdr:rowOff>
    </xdr:from>
    <xdr:to>
      <xdr:col>116</xdr:col>
      <xdr:colOff>63500</xdr:colOff>
      <xdr:row>61</xdr:row>
      <xdr:rowOff>29718</xdr:rowOff>
    </xdr:to>
    <xdr:cxnSp macro="">
      <xdr:nvCxnSpPr>
        <xdr:cNvPr id="693" name="直線コネクタ 692">
          <a:extLst>
            <a:ext uri="{FF2B5EF4-FFF2-40B4-BE49-F238E27FC236}">
              <a16:creationId xmlns:a16="http://schemas.microsoft.com/office/drawing/2014/main" id="{91212602-6214-4227-A771-B355A90B23E3}"/>
            </a:ext>
          </a:extLst>
        </xdr:cNvPr>
        <xdr:cNvCxnSpPr/>
      </xdr:nvCxnSpPr>
      <xdr:spPr>
        <a:xfrm flipV="1">
          <a:off x="21323300" y="10474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164084</xdr:rowOff>
    </xdr:from>
    <xdr:to>
      <xdr:col>107</xdr:col>
      <xdr:colOff>101600</xdr:colOff>
      <xdr:row>61</xdr:row>
      <xdr:rowOff>94234</xdr:rowOff>
    </xdr:to>
    <xdr:sp macro="" textlink="">
      <xdr:nvSpPr>
        <xdr:cNvPr id="694" name="楕円 693">
          <a:extLst>
            <a:ext uri="{FF2B5EF4-FFF2-40B4-BE49-F238E27FC236}">
              <a16:creationId xmlns:a16="http://schemas.microsoft.com/office/drawing/2014/main" id="{D13C2634-E222-47A5-9840-8C5C7694DB0F}"/>
            </a:ext>
          </a:extLst>
        </xdr:cNvPr>
        <xdr:cNvSpPr/>
      </xdr:nvSpPr>
      <xdr:spPr>
        <a:xfrm>
          <a:off x="20383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29718</xdr:rowOff>
    </xdr:from>
    <xdr:to>
      <xdr:col>111</xdr:col>
      <xdr:colOff>177800</xdr:colOff>
      <xdr:row>61</xdr:row>
      <xdr:rowOff>43434</xdr:rowOff>
    </xdr:to>
    <xdr:cxnSp macro="">
      <xdr:nvCxnSpPr>
        <xdr:cNvPr id="695" name="直線コネクタ 694">
          <a:extLst>
            <a:ext uri="{FF2B5EF4-FFF2-40B4-BE49-F238E27FC236}">
              <a16:creationId xmlns:a16="http://schemas.microsoft.com/office/drawing/2014/main" id="{99A3BCDC-A952-4174-B146-1B2D702AC92A}"/>
            </a:ext>
          </a:extLst>
        </xdr:cNvPr>
        <xdr:cNvCxnSpPr/>
      </xdr:nvCxnSpPr>
      <xdr:spPr>
        <a:xfrm flipV="1">
          <a:off x="20434300" y="10488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xdr:rowOff>
    </xdr:from>
    <xdr:to>
      <xdr:col>102</xdr:col>
      <xdr:colOff>165100</xdr:colOff>
      <xdr:row>61</xdr:row>
      <xdr:rowOff>103378</xdr:rowOff>
    </xdr:to>
    <xdr:sp macro="" textlink="">
      <xdr:nvSpPr>
        <xdr:cNvPr id="696" name="楕円 695">
          <a:extLst>
            <a:ext uri="{FF2B5EF4-FFF2-40B4-BE49-F238E27FC236}">
              <a16:creationId xmlns:a16="http://schemas.microsoft.com/office/drawing/2014/main" id="{7FAE6B85-D3F9-4611-AED8-AFAC350C9BA1}"/>
            </a:ext>
          </a:extLst>
        </xdr:cNvPr>
        <xdr:cNvSpPr/>
      </xdr:nvSpPr>
      <xdr:spPr>
        <a:xfrm>
          <a:off x="19494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43434</xdr:rowOff>
    </xdr:from>
    <xdr:to>
      <xdr:col>107</xdr:col>
      <xdr:colOff>50800</xdr:colOff>
      <xdr:row>61</xdr:row>
      <xdr:rowOff>52578</xdr:rowOff>
    </xdr:to>
    <xdr:cxnSp macro="">
      <xdr:nvCxnSpPr>
        <xdr:cNvPr id="697" name="直線コネクタ 696">
          <a:extLst>
            <a:ext uri="{FF2B5EF4-FFF2-40B4-BE49-F238E27FC236}">
              <a16:creationId xmlns:a16="http://schemas.microsoft.com/office/drawing/2014/main" id="{7B2A9B4E-6BA7-462B-B8A4-5BA040712C31}"/>
            </a:ext>
          </a:extLst>
        </xdr:cNvPr>
        <xdr:cNvCxnSpPr/>
      </xdr:nvCxnSpPr>
      <xdr:spPr>
        <a:xfrm flipV="1">
          <a:off x="19545300" y="10501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xdr:rowOff>
    </xdr:from>
    <xdr:to>
      <xdr:col>98</xdr:col>
      <xdr:colOff>38100</xdr:colOff>
      <xdr:row>61</xdr:row>
      <xdr:rowOff>117094</xdr:rowOff>
    </xdr:to>
    <xdr:sp macro="" textlink="">
      <xdr:nvSpPr>
        <xdr:cNvPr id="698" name="楕円 697">
          <a:extLst>
            <a:ext uri="{FF2B5EF4-FFF2-40B4-BE49-F238E27FC236}">
              <a16:creationId xmlns:a16="http://schemas.microsoft.com/office/drawing/2014/main" id="{9638F5A3-23ED-472D-B197-1B263F813EDF}"/>
            </a:ext>
          </a:extLst>
        </xdr:cNvPr>
        <xdr:cNvSpPr/>
      </xdr:nvSpPr>
      <xdr:spPr>
        <a:xfrm>
          <a:off x="18605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52578</xdr:rowOff>
    </xdr:from>
    <xdr:to>
      <xdr:col>102</xdr:col>
      <xdr:colOff>114300</xdr:colOff>
      <xdr:row>61</xdr:row>
      <xdr:rowOff>66294</xdr:rowOff>
    </xdr:to>
    <xdr:cxnSp macro="">
      <xdr:nvCxnSpPr>
        <xdr:cNvPr id="699" name="直線コネクタ 698">
          <a:extLst>
            <a:ext uri="{FF2B5EF4-FFF2-40B4-BE49-F238E27FC236}">
              <a16:creationId xmlns:a16="http://schemas.microsoft.com/office/drawing/2014/main" id="{1122F85A-D489-4764-A4DA-EC74C5DB01FF}"/>
            </a:ext>
          </a:extLst>
        </xdr:cNvPr>
        <xdr:cNvCxnSpPr/>
      </xdr:nvCxnSpPr>
      <xdr:spPr>
        <a:xfrm flipV="1">
          <a:off x="18656300" y="10511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700" name="n_1aveValue【保健センター・保健所】&#10;一人当たり面積">
          <a:extLst>
            <a:ext uri="{FF2B5EF4-FFF2-40B4-BE49-F238E27FC236}">
              <a16:creationId xmlns:a16="http://schemas.microsoft.com/office/drawing/2014/main" id="{10CDCF20-CB21-4DD0-A6EA-FD3EFC2195DD}"/>
            </a:ext>
          </a:extLst>
        </xdr:cNvPr>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01" name="n_2aveValue【保健センター・保健所】&#10;一人当たり面積">
          <a:extLst>
            <a:ext uri="{FF2B5EF4-FFF2-40B4-BE49-F238E27FC236}">
              <a16:creationId xmlns:a16="http://schemas.microsoft.com/office/drawing/2014/main" id="{FE6FF4CA-CD6E-47BC-8FC8-F77F95383062}"/>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702" name="n_3aveValue【保健センター・保健所】&#10;一人当たり面積">
          <a:extLst>
            <a:ext uri="{FF2B5EF4-FFF2-40B4-BE49-F238E27FC236}">
              <a16:creationId xmlns:a16="http://schemas.microsoft.com/office/drawing/2014/main" id="{341ACC91-384B-42EA-BCF8-DF387D6D778A}"/>
            </a:ext>
          </a:extLst>
        </xdr:cNvPr>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03" name="n_4aveValue【保健センター・保健所】&#10;一人当たり面積">
          <a:extLst>
            <a:ext uri="{FF2B5EF4-FFF2-40B4-BE49-F238E27FC236}">
              <a16:creationId xmlns:a16="http://schemas.microsoft.com/office/drawing/2014/main" id="{B963B4D0-FC96-4921-9559-69BB4426C721}"/>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97045</xdr:rowOff>
    </xdr:from>
    <xdr:ext cx="469744" cy="259045"/>
    <xdr:sp macro="" textlink="">
      <xdr:nvSpPr>
        <xdr:cNvPr id="704" name="n_1mainValue【保健センター・保健所】&#10;一人当たり面積">
          <a:extLst>
            <a:ext uri="{FF2B5EF4-FFF2-40B4-BE49-F238E27FC236}">
              <a16:creationId xmlns:a16="http://schemas.microsoft.com/office/drawing/2014/main" id="{F7E777D2-14FD-4690-9B31-8E3EDBC36390}"/>
            </a:ext>
          </a:extLst>
        </xdr:cNvPr>
        <xdr:cNvSpPr txBox="1"/>
      </xdr:nvSpPr>
      <xdr:spPr>
        <a:xfrm>
          <a:off x="21075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110761</xdr:rowOff>
    </xdr:from>
    <xdr:ext cx="469744" cy="259045"/>
    <xdr:sp macro="" textlink="">
      <xdr:nvSpPr>
        <xdr:cNvPr id="705" name="n_2mainValue【保健センター・保健所】&#10;一人当たり面積">
          <a:extLst>
            <a:ext uri="{FF2B5EF4-FFF2-40B4-BE49-F238E27FC236}">
              <a16:creationId xmlns:a16="http://schemas.microsoft.com/office/drawing/2014/main" id="{DF85168A-5702-4411-A678-11B199DFCA32}"/>
            </a:ext>
          </a:extLst>
        </xdr:cNvPr>
        <xdr:cNvSpPr txBox="1"/>
      </xdr:nvSpPr>
      <xdr:spPr>
        <a:xfrm>
          <a:off x="20199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119905</xdr:rowOff>
    </xdr:from>
    <xdr:ext cx="469744" cy="259045"/>
    <xdr:sp macro="" textlink="">
      <xdr:nvSpPr>
        <xdr:cNvPr id="706" name="n_3mainValue【保健センター・保健所】&#10;一人当たり面積">
          <a:extLst>
            <a:ext uri="{FF2B5EF4-FFF2-40B4-BE49-F238E27FC236}">
              <a16:creationId xmlns:a16="http://schemas.microsoft.com/office/drawing/2014/main" id="{DF30B52D-5EC7-44A3-8373-B54CD0C97531}"/>
            </a:ext>
          </a:extLst>
        </xdr:cNvPr>
        <xdr:cNvSpPr txBox="1"/>
      </xdr:nvSpPr>
      <xdr:spPr>
        <a:xfrm>
          <a:off x="19310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133621</xdr:rowOff>
    </xdr:from>
    <xdr:ext cx="469744" cy="259045"/>
    <xdr:sp macro="" textlink="">
      <xdr:nvSpPr>
        <xdr:cNvPr id="707" name="n_4mainValue【保健センター・保健所】&#10;一人当たり面積">
          <a:extLst>
            <a:ext uri="{FF2B5EF4-FFF2-40B4-BE49-F238E27FC236}">
              <a16:creationId xmlns:a16="http://schemas.microsoft.com/office/drawing/2014/main" id="{591C6B4C-1C5B-47F6-968D-783EB8025AC5}"/>
            </a:ext>
          </a:extLst>
        </xdr:cNvPr>
        <xdr:cNvSpPr txBox="1"/>
      </xdr:nvSpPr>
      <xdr:spPr>
        <a:xfrm>
          <a:off x="18421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a:extLst>
            <a:ext uri="{FF2B5EF4-FFF2-40B4-BE49-F238E27FC236}">
              <a16:creationId xmlns:a16="http://schemas.microsoft.com/office/drawing/2014/main" id="{0F58519E-50F7-43FB-9F32-CD590E98A54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a:extLst>
            <a:ext uri="{FF2B5EF4-FFF2-40B4-BE49-F238E27FC236}">
              <a16:creationId xmlns:a16="http://schemas.microsoft.com/office/drawing/2014/main" id="{4226D439-C3FA-4C39-9194-613A4ABFFC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a:extLst>
            <a:ext uri="{FF2B5EF4-FFF2-40B4-BE49-F238E27FC236}">
              <a16:creationId xmlns:a16="http://schemas.microsoft.com/office/drawing/2014/main" id="{EDB0DAC9-C281-4F9F-8DD4-A871D1F416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a:extLst>
            <a:ext uri="{FF2B5EF4-FFF2-40B4-BE49-F238E27FC236}">
              <a16:creationId xmlns:a16="http://schemas.microsoft.com/office/drawing/2014/main" id="{251B5542-DC0B-4A68-82E6-32A0369593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a:extLst>
            <a:ext uri="{FF2B5EF4-FFF2-40B4-BE49-F238E27FC236}">
              <a16:creationId xmlns:a16="http://schemas.microsoft.com/office/drawing/2014/main" id="{68B0BAEE-B473-453A-B076-95CE1BA55B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a:extLst>
            <a:ext uri="{FF2B5EF4-FFF2-40B4-BE49-F238E27FC236}">
              <a16:creationId xmlns:a16="http://schemas.microsoft.com/office/drawing/2014/main" id="{E1546C9C-DFC6-4D9C-BC43-231EC2DA92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a:extLst>
            <a:ext uri="{FF2B5EF4-FFF2-40B4-BE49-F238E27FC236}">
              <a16:creationId xmlns:a16="http://schemas.microsoft.com/office/drawing/2014/main" id="{5EA8E8F6-8B5B-4C17-BDD9-D14A5EB135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a:extLst>
            <a:ext uri="{FF2B5EF4-FFF2-40B4-BE49-F238E27FC236}">
              <a16:creationId xmlns:a16="http://schemas.microsoft.com/office/drawing/2014/main" id="{176D379A-F431-4785-AE86-1AF8CFFC8FC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a:extLst>
            <a:ext uri="{FF2B5EF4-FFF2-40B4-BE49-F238E27FC236}">
              <a16:creationId xmlns:a16="http://schemas.microsoft.com/office/drawing/2014/main" id="{7C095D06-A8D8-4424-8531-9B63A7EFA3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a:extLst>
            <a:ext uri="{FF2B5EF4-FFF2-40B4-BE49-F238E27FC236}">
              <a16:creationId xmlns:a16="http://schemas.microsoft.com/office/drawing/2014/main" id="{7BA5E093-FC39-4451-B4E2-4AB64C6E92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a:extLst>
            <a:ext uri="{FF2B5EF4-FFF2-40B4-BE49-F238E27FC236}">
              <a16:creationId xmlns:a16="http://schemas.microsoft.com/office/drawing/2014/main" id="{4FB00142-F2B9-4B55-B385-B848CD38703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a:extLst>
            <a:ext uri="{FF2B5EF4-FFF2-40B4-BE49-F238E27FC236}">
              <a16:creationId xmlns:a16="http://schemas.microsoft.com/office/drawing/2014/main" id="{BAC8FA57-29B2-4A13-BDA9-E5AE5FF15D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a:extLst>
            <a:ext uri="{FF2B5EF4-FFF2-40B4-BE49-F238E27FC236}">
              <a16:creationId xmlns:a16="http://schemas.microsoft.com/office/drawing/2014/main" id="{1624B23D-B53A-461A-9E1E-1E6E4EF8944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a:extLst>
            <a:ext uri="{FF2B5EF4-FFF2-40B4-BE49-F238E27FC236}">
              <a16:creationId xmlns:a16="http://schemas.microsoft.com/office/drawing/2014/main" id="{720B4D20-91A6-423F-AB33-F039E26246D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a:extLst>
            <a:ext uri="{FF2B5EF4-FFF2-40B4-BE49-F238E27FC236}">
              <a16:creationId xmlns:a16="http://schemas.microsoft.com/office/drawing/2014/main" id="{F57E40C1-BD48-40B9-93FB-AF49E4F5C7D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a:extLst>
            <a:ext uri="{FF2B5EF4-FFF2-40B4-BE49-F238E27FC236}">
              <a16:creationId xmlns:a16="http://schemas.microsoft.com/office/drawing/2014/main" id="{EDA9C4FF-B174-4A00-AD27-97585EE6E26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a:extLst>
            <a:ext uri="{FF2B5EF4-FFF2-40B4-BE49-F238E27FC236}">
              <a16:creationId xmlns:a16="http://schemas.microsoft.com/office/drawing/2014/main" id="{71FAADE1-BDDD-4154-A6D3-016823B15DD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a:extLst>
            <a:ext uri="{FF2B5EF4-FFF2-40B4-BE49-F238E27FC236}">
              <a16:creationId xmlns:a16="http://schemas.microsoft.com/office/drawing/2014/main" id="{7531E3D9-0EBB-42BF-84F7-09D119C4AAD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a:extLst>
            <a:ext uri="{FF2B5EF4-FFF2-40B4-BE49-F238E27FC236}">
              <a16:creationId xmlns:a16="http://schemas.microsoft.com/office/drawing/2014/main" id="{B645EFA8-6D21-4A25-88D4-7FC7E16D21F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a:extLst>
            <a:ext uri="{FF2B5EF4-FFF2-40B4-BE49-F238E27FC236}">
              <a16:creationId xmlns:a16="http://schemas.microsoft.com/office/drawing/2014/main" id="{F5C6DE19-1704-4393-B1B1-DE0E804C750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a:extLst>
            <a:ext uri="{FF2B5EF4-FFF2-40B4-BE49-F238E27FC236}">
              <a16:creationId xmlns:a16="http://schemas.microsoft.com/office/drawing/2014/main" id="{83B2564B-D4BD-401E-8929-D771CA2A777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a:extLst>
            <a:ext uri="{FF2B5EF4-FFF2-40B4-BE49-F238E27FC236}">
              <a16:creationId xmlns:a16="http://schemas.microsoft.com/office/drawing/2014/main" id="{2FE6971D-333E-45C0-BB1E-9B57245AEB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a:extLst>
            <a:ext uri="{FF2B5EF4-FFF2-40B4-BE49-F238E27FC236}">
              <a16:creationId xmlns:a16="http://schemas.microsoft.com/office/drawing/2014/main" id="{BECDA2C0-BBB0-46A4-9E3C-5DC9C2E5A8D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F191CD15-70B2-402A-824D-1202BEBA9E7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a:extLst>
            <a:ext uri="{FF2B5EF4-FFF2-40B4-BE49-F238E27FC236}">
              <a16:creationId xmlns:a16="http://schemas.microsoft.com/office/drawing/2014/main" id="{1338FD09-EAD3-45ED-9ADE-80D5BAF10BA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33" name="直線コネクタ 732">
          <a:extLst>
            <a:ext uri="{FF2B5EF4-FFF2-40B4-BE49-F238E27FC236}">
              <a16:creationId xmlns:a16="http://schemas.microsoft.com/office/drawing/2014/main" id="{EA92B39E-469A-4C1E-ADF5-3E185C1AD4AD}"/>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4" name="【消防施設】&#10;有形固定資産減価償却率最小値テキスト">
          <a:extLst>
            <a:ext uri="{FF2B5EF4-FFF2-40B4-BE49-F238E27FC236}">
              <a16:creationId xmlns:a16="http://schemas.microsoft.com/office/drawing/2014/main" id="{63DE4491-B934-4B44-A3C1-F14F7CFE919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5" name="直線コネクタ 734">
          <a:extLst>
            <a:ext uri="{FF2B5EF4-FFF2-40B4-BE49-F238E27FC236}">
              <a16:creationId xmlns:a16="http://schemas.microsoft.com/office/drawing/2014/main" id="{5A837E4F-BAA5-4D97-BDFF-0CFEEA0CCA5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6" name="【消防施設】&#10;有形固定資産減価償却率最大値テキスト">
          <a:extLst>
            <a:ext uri="{FF2B5EF4-FFF2-40B4-BE49-F238E27FC236}">
              <a16:creationId xmlns:a16="http://schemas.microsoft.com/office/drawing/2014/main" id="{36399DC7-5EAE-4223-86FF-7043F2520139}"/>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37" name="直線コネクタ 736">
          <a:extLst>
            <a:ext uri="{FF2B5EF4-FFF2-40B4-BE49-F238E27FC236}">
              <a16:creationId xmlns:a16="http://schemas.microsoft.com/office/drawing/2014/main" id="{DE46DAC3-4CE3-49A4-B1E2-4B8AD64D17CA}"/>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38" name="【消防施設】&#10;有形固定資産減価償却率平均値テキスト">
          <a:extLst>
            <a:ext uri="{FF2B5EF4-FFF2-40B4-BE49-F238E27FC236}">
              <a16:creationId xmlns:a16="http://schemas.microsoft.com/office/drawing/2014/main" id="{A5C87BAD-FD02-4C8A-A26C-2A6E58599DB0}"/>
            </a:ext>
          </a:extLst>
        </xdr:cNvPr>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39" name="フローチャート: 判断 738">
          <a:extLst>
            <a:ext uri="{FF2B5EF4-FFF2-40B4-BE49-F238E27FC236}">
              <a16:creationId xmlns:a16="http://schemas.microsoft.com/office/drawing/2014/main" id="{851DC555-50FA-479C-BDB5-3D4E42D547F5}"/>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0" name="フローチャート: 判断 739">
          <a:extLst>
            <a:ext uri="{FF2B5EF4-FFF2-40B4-BE49-F238E27FC236}">
              <a16:creationId xmlns:a16="http://schemas.microsoft.com/office/drawing/2014/main" id="{51DA2CE1-8386-4E0E-AFD2-41086599DB8E}"/>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41" name="フローチャート: 判断 740">
          <a:extLst>
            <a:ext uri="{FF2B5EF4-FFF2-40B4-BE49-F238E27FC236}">
              <a16:creationId xmlns:a16="http://schemas.microsoft.com/office/drawing/2014/main" id="{B329577C-4A6A-4129-92FC-8414733F274C}"/>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42" name="フローチャート: 判断 741">
          <a:extLst>
            <a:ext uri="{FF2B5EF4-FFF2-40B4-BE49-F238E27FC236}">
              <a16:creationId xmlns:a16="http://schemas.microsoft.com/office/drawing/2014/main" id="{85419E37-46AE-4AAC-BC05-1F5088D5BEEC}"/>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43" name="フローチャート: 判断 742">
          <a:extLst>
            <a:ext uri="{FF2B5EF4-FFF2-40B4-BE49-F238E27FC236}">
              <a16:creationId xmlns:a16="http://schemas.microsoft.com/office/drawing/2014/main" id="{354BF0D5-1780-47B7-9C4A-B68FBFDE0FF6}"/>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1FA265FE-B6C0-4A86-9B9B-459DE126F6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53D4431D-C82A-4F4B-9E37-E58ED0D2F84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C74A8421-7D19-457B-AB4A-13A6062600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752FCC5E-DFFC-4202-A297-76DB0B4F269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E04E2C28-D859-41D6-A7E0-267DE99F98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749" name="楕円 748">
          <a:extLst>
            <a:ext uri="{FF2B5EF4-FFF2-40B4-BE49-F238E27FC236}">
              <a16:creationId xmlns:a16="http://schemas.microsoft.com/office/drawing/2014/main" id="{439B84BD-19EC-4AFD-9478-BF9013CEA1A1}"/>
            </a:ext>
          </a:extLst>
        </xdr:cNvPr>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750" name="【消防施設】&#10;有形固定資産減価償却率該当値テキスト">
          <a:extLst>
            <a:ext uri="{FF2B5EF4-FFF2-40B4-BE49-F238E27FC236}">
              <a16:creationId xmlns:a16="http://schemas.microsoft.com/office/drawing/2014/main" id="{BD0B59DA-6543-4B57-8016-91AA972B9810}"/>
            </a:ext>
          </a:extLst>
        </xdr:cNvPr>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751" name="楕円 750">
          <a:extLst>
            <a:ext uri="{FF2B5EF4-FFF2-40B4-BE49-F238E27FC236}">
              <a16:creationId xmlns:a16="http://schemas.microsoft.com/office/drawing/2014/main" id="{DEAA4496-7031-4A04-B7E1-EB57EF88BB55}"/>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83</xdr:row>
      <xdr:rowOff>139337</xdr:rowOff>
    </xdr:to>
    <xdr:cxnSp macro="">
      <xdr:nvCxnSpPr>
        <xdr:cNvPr id="752" name="直線コネクタ 751">
          <a:extLst>
            <a:ext uri="{FF2B5EF4-FFF2-40B4-BE49-F238E27FC236}">
              <a16:creationId xmlns:a16="http://schemas.microsoft.com/office/drawing/2014/main" id="{751A8E61-BDDE-4FEC-AFC1-0C60C5896DCE}"/>
            </a:ext>
          </a:extLst>
        </xdr:cNvPr>
        <xdr:cNvCxnSpPr/>
      </xdr:nvCxnSpPr>
      <xdr:spPr>
        <a:xfrm>
          <a:off x="15481300" y="14369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3" name="楕円 752">
          <a:extLst>
            <a:ext uri="{FF2B5EF4-FFF2-40B4-BE49-F238E27FC236}">
              <a16:creationId xmlns:a16="http://schemas.microsoft.com/office/drawing/2014/main" id="{FE53A541-FFCD-46E2-A766-40BF0C159DFD}"/>
            </a:ext>
          </a:extLst>
        </xdr:cNvPr>
        <xdr:cNvSpPr/>
      </xdr:nvSpPr>
      <xdr:spPr>
        <a:xfrm>
          <a:off x="14541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108313</xdr:rowOff>
    </xdr:from>
    <xdr:to>
      <xdr:col>81</xdr:col>
      <xdr:colOff>50800</xdr:colOff>
      <xdr:row>83</xdr:row>
      <xdr:rowOff>139337</xdr:rowOff>
    </xdr:to>
    <xdr:cxnSp macro="">
      <xdr:nvCxnSpPr>
        <xdr:cNvPr id="754" name="直線コネクタ 753">
          <a:extLst>
            <a:ext uri="{FF2B5EF4-FFF2-40B4-BE49-F238E27FC236}">
              <a16:creationId xmlns:a16="http://schemas.microsoft.com/office/drawing/2014/main" id="{20A5EBEE-11A4-4D0A-86C3-51A037C7E56A}"/>
            </a:ext>
          </a:extLst>
        </xdr:cNvPr>
        <xdr:cNvCxnSpPr/>
      </xdr:nvCxnSpPr>
      <xdr:spPr>
        <a:xfrm>
          <a:off x="14592300" y="143386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755" name="楕円 754">
          <a:extLst>
            <a:ext uri="{FF2B5EF4-FFF2-40B4-BE49-F238E27FC236}">
              <a16:creationId xmlns:a16="http://schemas.microsoft.com/office/drawing/2014/main" id="{BB68DA99-BCED-4FFD-A9AF-D3E1F41B6711}"/>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108313</xdr:rowOff>
    </xdr:to>
    <xdr:cxnSp macro="">
      <xdr:nvCxnSpPr>
        <xdr:cNvPr id="756" name="直線コネクタ 755">
          <a:extLst>
            <a:ext uri="{FF2B5EF4-FFF2-40B4-BE49-F238E27FC236}">
              <a16:creationId xmlns:a16="http://schemas.microsoft.com/office/drawing/2014/main" id="{D210767B-207D-4C5D-82F4-34FC70C114A0}"/>
            </a:ext>
          </a:extLst>
        </xdr:cNvPr>
        <xdr:cNvCxnSpPr/>
      </xdr:nvCxnSpPr>
      <xdr:spPr>
        <a:xfrm>
          <a:off x="13703300" y="143256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21589</xdr:rowOff>
    </xdr:from>
    <xdr:to>
      <xdr:col>67</xdr:col>
      <xdr:colOff>101600</xdr:colOff>
      <xdr:row>83</xdr:row>
      <xdr:rowOff>123189</xdr:rowOff>
    </xdr:to>
    <xdr:sp macro="" textlink="">
      <xdr:nvSpPr>
        <xdr:cNvPr id="757" name="楕円 756">
          <a:extLst>
            <a:ext uri="{FF2B5EF4-FFF2-40B4-BE49-F238E27FC236}">
              <a16:creationId xmlns:a16="http://schemas.microsoft.com/office/drawing/2014/main" id="{DF648BE4-20D9-43A6-8F71-5FF4F6714C19}"/>
            </a:ext>
          </a:extLst>
        </xdr:cNvPr>
        <xdr:cNvSpPr/>
      </xdr:nvSpPr>
      <xdr:spPr>
        <a:xfrm>
          <a:off x="1276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95250</xdr:rowOff>
    </xdr:to>
    <xdr:cxnSp macro="">
      <xdr:nvCxnSpPr>
        <xdr:cNvPr id="758" name="直線コネクタ 757">
          <a:extLst>
            <a:ext uri="{FF2B5EF4-FFF2-40B4-BE49-F238E27FC236}">
              <a16:creationId xmlns:a16="http://schemas.microsoft.com/office/drawing/2014/main" id="{F9E13DFC-EFD4-4EF7-AD38-757683B113B0}"/>
            </a:ext>
          </a:extLst>
        </xdr:cNvPr>
        <xdr:cNvCxnSpPr/>
      </xdr:nvCxnSpPr>
      <xdr:spPr>
        <a:xfrm>
          <a:off x="12814300" y="14302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59" name="n_1aveValue【消防施設】&#10;有形固定資産減価償却率">
          <a:extLst>
            <a:ext uri="{FF2B5EF4-FFF2-40B4-BE49-F238E27FC236}">
              <a16:creationId xmlns:a16="http://schemas.microsoft.com/office/drawing/2014/main" id="{E3F8CBD3-184D-4054-8532-AA3F2B93C3CE}"/>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760" name="n_2aveValue【消防施設】&#10;有形固定資産減価償却率">
          <a:extLst>
            <a:ext uri="{FF2B5EF4-FFF2-40B4-BE49-F238E27FC236}">
              <a16:creationId xmlns:a16="http://schemas.microsoft.com/office/drawing/2014/main" id="{CC5F0996-8C6A-42B1-A383-3CBA9F833945}"/>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61" name="n_3aveValue【消防施設】&#10;有形固定資産減価償却率">
          <a:extLst>
            <a:ext uri="{FF2B5EF4-FFF2-40B4-BE49-F238E27FC236}">
              <a16:creationId xmlns:a16="http://schemas.microsoft.com/office/drawing/2014/main" id="{9FF1B31D-A89F-40AB-BF31-2BDFB37671AE}"/>
            </a:ext>
          </a:extLst>
        </xdr:cNvPr>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62" name="n_4aveValue【消防施設】&#10;有形固定資産減価償却率">
          <a:extLst>
            <a:ext uri="{FF2B5EF4-FFF2-40B4-BE49-F238E27FC236}">
              <a16:creationId xmlns:a16="http://schemas.microsoft.com/office/drawing/2014/main" id="{A1F603B8-CB52-418C-9371-63373650E6EB}"/>
            </a:ext>
          </a:extLst>
        </xdr:cNvPr>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763" name="n_1mainValue【消防施設】&#10;有形固定資産減価償却率">
          <a:extLst>
            <a:ext uri="{FF2B5EF4-FFF2-40B4-BE49-F238E27FC236}">
              <a16:creationId xmlns:a16="http://schemas.microsoft.com/office/drawing/2014/main" id="{B0463F92-EDDB-47AB-9D87-0B39D144B973}"/>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4" name="n_2mainValue【消防施設】&#10;有形固定資産減価償却率">
          <a:extLst>
            <a:ext uri="{FF2B5EF4-FFF2-40B4-BE49-F238E27FC236}">
              <a16:creationId xmlns:a16="http://schemas.microsoft.com/office/drawing/2014/main" id="{96553143-EA4A-4731-BA61-92CB8960D7C6}"/>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765" name="n_3mainValue【消防施設】&#10;有形固定資産減価償却率">
          <a:extLst>
            <a:ext uri="{FF2B5EF4-FFF2-40B4-BE49-F238E27FC236}">
              <a16:creationId xmlns:a16="http://schemas.microsoft.com/office/drawing/2014/main" id="{CD3E6FC7-2821-433E-846F-788F12A153B1}"/>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139716</xdr:rowOff>
    </xdr:from>
    <xdr:ext cx="405111" cy="259045"/>
    <xdr:sp macro="" textlink="">
      <xdr:nvSpPr>
        <xdr:cNvPr id="766" name="n_4mainValue【消防施設】&#10;有形固定資産減価償却率">
          <a:extLst>
            <a:ext uri="{FF2B5EF4-FFF2-40B4-BE49-F238E27FC236}">
              <a16:creationId xmlns:a16="http://schemas.microsoft.com/office/drawing/2014/main" id="{175FA73F-8392-4287-8C2D-12F2D839BA14}"/>
            </a:ext>
          </a:extLst>
        </xdr:cNvPr>
        <xdr:cNvSpPr txBox="1"/>
      </xdr:nvSpPr>
      <xdr:spPr>
        <a:xfrm>
          <a:off x="12611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a:extLst>
            <a:ext uri="{FF2B5EF4-FFF2-40B4-BE49-F238E27FC236}">
              <a16:creationId xmlns:a16="http://schemas.microsoft.com/office/drawing/2014/main" id="{7CFE4B48-3C4E-4010-B280-77061BDB6A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a:extLst>
            <a:ext uri="{FF2B5EF4-FFF2-40B4-BE49-F238E27FC236}">
              <a16:creationId xmlns:a16="http://schemas.microsoft.com/office/drawing/2014/main" id="{98C43621-578D-402B-BEBB-2C839AE98B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a:extLst>
            <a:ext uri="{FF2B5EF4-FFF2-40B4-BE49-F238E27FC236}">
              <a16:creationId xmlns:a16="http://schemas.microsoft.com/office/drawing/2014/main" id="{F984B6D7-3D7F-4706-AC99-3EAE44D38C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a:extLst>
            <a:ext uri="{FF2B5EF4-FFF2-40B4-BE49-F238E27FC236}">
              <a16:creationId xmlns:a16="http://schemas.microsoft.com/office/drawing/2014/main" id="{EAB88642-CCE3-4E61-B4F0-4A285E3AF3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a:extLst>
            <a:ext uri="{FF2B5EF4-FFF2-40B4-BE49-F238E27FC236}">
              <a16:creationId xmlns:a16="http://schemas.microsoft.com/office/drawing/2014/main" id="{8975E673-0642-4BBF-A95C-3A5382DA90F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a:extLst>
            <a:ext uri="{FF2B5EF4-FFF2-40B4-BE49-F238E27FC236}">
              <a16:creationId xmlns:a16="http://schemas.microsoft.com/office/drawing/2014/main" id="{E865FA16-ADD4-460F-8A1E-21754DF2C3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a:extLst>
            <a:ext uri="{FF2B5EF4-FFF2-40B4-BE49-F238E27FC236}">
              <a16:creationId xmlns:a16="http://schemas.microsoft.com/office/drawing/2014/main" id="{5F44151E-FB9C-47D7-877E-C5D27D314C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a:extLst>
            <a:ext uri="{FF2B5EF4-FFF2-40B4-BE49-F238E27FC236}">
              <a16:creationId xmlns:a16="http://schemas.microsoft.com/office/drawing/2014/main" id="{35545172-BD08-4F4E-9176-A1D9ED28B13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a:extLst>
            <a:ext uri="{FF2B5EF4-FFF2-40B4-BE49-F238E27FC236}">
              <a16:creationId xmlns:a16="http://schemas.microsoft.com/office/drawing/2014/main" id="{359564EE-DCFB-4326-B077-69BD1DFE2D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a:extLst>
            <a:ext uri="{FF2B5EF4-FFF2-40B4-BE49-F238E27FC236}">
              <a16:creationId xmlns:a16="http://schemas.microsoft.com/office/drawing/2014/main" id="{0BEE8192-B100-4567-8F1A-27841E7F8E0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7" name="直線コネクタ 776">
          <a:extLst>
            <a:ext uri="{FF2B5EF4-FFF2-40B4-BE49-F238E27FC236}">
              <a16:creationId xmlns:a16="http://schemas.microsoft.com/office/drawing/2014/main" id="{44343926-DBA4-4951-8638-213D6CD38DF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8" name="テキスト ボックス 777">
          <a:extLst>
            <a:ext uri="{FF2B5EF4-FFF2-40B4-BE49-F238E27FC236}">
              <a16:creationId xmlns:a16="http://schemas.microsoft.com/office/drawing/2014/main" id="{93479C75-BE27-49E4-8896-5F418067805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9" name="直線コネクタ 778">
          <a:extLst>
            <a:ext uri="{FF2B5EF4-FFF2-40B4-BE49-F238E27FC236}">
              <a16:creationId xmlns:a16="http://schemas.microsoft.com/office/drawing/2014/main" id="{DCC002A4-30A4-42EC-AE33-DEB1F9B20ED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0" name="テキスト ボックス 779">
          <a:extLst>
            <a:ext uri="{FF2B5EF4-FFF2-40B4-BE49-F238E27FC236}">
              <a16:creationId xmlns:a16="http://schemas.microsoft.com/office/drawing/2014/main" id="{DB60E3C0-5CC5-4164-85B5-50C178A89DA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1" name="直線コネクタ 780">
          <a:extLst>
            <a:ext uri="{FF2B5EF4-FFF2-40B4-BE49-F238E27FC236}">
              <a16:creationId xmlns:a16="http://schemas.microsoft.com/office/drawing/2014/main" id="{36C4B81F-9C2E-4065-9C68-05B92B1C774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2" name="テキスト ボックス 781">
          <a:extLst>
            <a:ext uri="{FF2B5EF4-FFF2-40B4-BE49-F238E27FC236}">
              <a16:creationId xmlns:a16="http://schemas.microsoft.com/office/drawing/2014/main" id="{08647C0F-A381-4A1B-A054-9AABD93C7D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3" name="直線コネクタ 782">
          <a:extLst>
            <a:ext uri="{FF2B5EF4-FFF2-40B4-BE49-F238E27FC236}">
              <a16:creationId xmlns:a16="http://schemas.microsoft.com/office/drawing/2014/main" id="{63B819A4-8E0C-4D93-B572-08E756FFD38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4" name="テキスト ボックス 783">
          <a:extLst>
            <a:ext uri="{FF2B5EF4-FFF2-40B4-BE49-F238E27FC236}">
              <a16:creationId xmlns:a16="http://schemas.microsoft.com/office/drawing/2014/main" id="{023E20E3-F2CA-4657-A9FF-C0B287A1DC2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5" name="直線コネクタ 784">
          <a:extLst>
            <a:ext uri="{FF2B5EF4-FFF2-40B4-BE49-F238E27FC236}">
              <a16:creationId xmlns:a16="http://schemas.microsoft.com/office/drawing/2014/main" id="{CA08FCA1-BD8A-4C21-84A0-EE56F1A3977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6" name="テキスト ボックス 785">
          <a:extLst>
            <a:ext uri="{FF2B5EF4-FFF2-40B4-BE49-F238E27FC236}">
              <a16:creationId xmlns:a16="http://schemas.microsoft.com/office/drawing/2014/main" id="{1B0DC627-4D66-46EC-BAF1-3CB7047221A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7" name="直線コネクタ 786">
          <a:extLst>
            <a:ext uri="{FF2B5EF4-FFF2-40B4-BE49-F238E27FC236}">
              <a16:creationId xmlns:a16="http://schemas.microsoft.com/office/drawing/2014/main" id="{AA30BB8B-908F-41FF-8732-4E41944BF22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8" name="テキスト ボックス 787">
          <a:extLst>
            <a:ext uri="{FF2B5EF4-FFF2-40B4-BE49-F238E27FC236}">
              <a16:creationId xmlns:a16="http://schemas.microsoft.com/office/drawing/2014/main" id="{BBFA0CB5-1611-4DC1-BA18-649211B457D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9" name="【消防施設】&#10;一人当たり面積グラフ枠">
          <a:extLst>
            <a:ext uri="{FF2B5EF4-FFF2-40B4-BE49-F238E27FC236}">
              <a16:creationId xmlns:a16="http://schemas.microsoft.com/office/drawing/2014/main" id="{0BB35326-837D-4A69-95E5-FE5B4030460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146304</xdr:rowOff>
    </xdr:from>
    <xdr:to>
      <xdr:col>116</xdr:col>
      <xdr:colOff>62864</xdr:colOff>
      <xdr:row>86</xdr:row>
      <xdr:rowOff>110489</xdr:rowOff>
    </xdr:to>
    <xdr:cxnSp macro="">
      <xdr:nvCxnSpPr>
        <xdr:cNvPr id="790" name="直線コネクタ 789">
          <a:extLst>
            <a:ext uri="{FF2B5EF4-FFF2-40B4-BE49-F238E27FC236}">
              <a16:creationId xmlns:a16="http://schemas.microsoft.com/office/drawing/2014/main" id="{C01601CD-C15E-4DE6-87B5-4D63B5FC920B}"/>
            </a:ext>
          </a:extLst>
        </xdr:cNvPr>
        <xdr:cNvCxnSpPr/>
      </xdr:nvCxnSpPr>
      <xdr:spPr>
        <a:xfrm flipV="1">
          <a:off x="22160864" y="14376654"/>
          <a:ext cx="0" cy="478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91" name="【消防施設】&#10;一人当たり面積最小値テキスト">
          <a:extLst>
            <a:ext uri="{FF2B5EF4-FFF2-40B4-BE49-F238E27FC236}">
              <a16:creationId xmlns:a16="http://schemas.microsoft.com/office/drawing/2014/main" id="{D46902E2-12F4-4F2B-97D7-F89A359B6962}"/>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92" name="直線コネクタ 791">
          <a:extLst>
            <a:ext uri="{FF2B5EF4-FFF2-40B4-BE49-F238E27FC236}">
              <a16:creationId xmlns:a16="http://schemas.microsoft.com/office/drawing/2014/main" id="{1AC0F9C9-A9CB-48D8-8EDF-84A34FDFAF3D}"/>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92981</xdr:rowOff>
    </xdr:from>
    <xdr:ext cx="469744" cy="259045"/>
    <xdr:sp macro="" textlink="">
      <xdr:nvSpPr>
        <xdr:cNvPr id="793" name="【消防施設】&#10;一人当たり面積最大値テキスト">
          <a:extLst>
            <a:ext uri="{FF2B5EF4-FFF2-40B4-BE49-F238E27FC236}">
              <a16:creationId xmlns:a16="http://schemas.microsoft.com/office/drawing/2014/main" id="{6F0A24EC-49EA-4922-A90A-31B9266019ED}"/>
            </a:ext>
          </a:extLst>
        </xdr:cNvPr>
        <xdr:cNvSpPr txBox="1"/>
      </xdr:nvSpPr>
      <xdr:spPr>
        <a:xfrm>
          <a:off x="22199600" y="1415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146304</xdr:rowOff>
    </xdr:from>
    <xdr:to>
      <xdr:col>116</xdr:col>
      <xdr:colOff>152400</xdr:colOff>
      <xdr:row>83</xdr:row>
      <xdr:rowOff>146304</xdr:rowOff>
    </xdr:to>
    <xdr:cxnSp macro="">
      <xdr:nvCxnSpPr>
        <xdr:cNvPr id="794" name="直線コネクタ 793">
          <a:extLst>
            <a:ext uri="{FF2B5EF4-FFF2-40B4-BE49-F238E27FC236}">
              <a16:creationId xmlns:a16="http://schemas.microsoft.com/office/drawing/2014/main" id="{752A506B-8018-4CF3-B4B4-745D714DE441}"/>
            </a:ext>
          </a:extLst>
        </xdr:cNvPr>
        <xdr:cNvCxnSpPr/>
      </xdr:nvCxnSpPr>
      <xdr:spPr>
        <a:xfrm>
          <a:off x="22072600" y="1437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795" name="【消防施設】&#10;一人当たり面積平均値テキスト">
          <a:extLst>
            <a:ext uri="{FF2B5EF4-FFF2-40B4-BE49-F238E27FC236}">
              <a16:creationId xmlns:a16="http://schemas.microsoft.com/office/drawing/2014/main" id="{9B1D1571-A089-450B-A757-9D18B9911F85}"/>
            </a:ext>
          </a:extLst>
        </xdr:cNvPr>
        <xdr:cNvSpPr txBox="1"/>
      </xdr:nvSpPr>
      <xdr:spPr>
        <a:xfrm>
          <a:off x="22199600" y="1471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161798</xdr:rowOff>
    </xdr:from>
    <xdr:to>
      <xdr:col>116</xdr:col>
      <xdr:colOff>114300</xdr:colOff>
      <xdr:row>86</xdr:row>
      <xdr:rowOff>91948</xdr:rowOff>
    </xdr:to>
    <xdr:sp macro="" textlink="">
      <xdr:nvSpPr>
        <xdr:cNvPr id="796" name="フローチャート: 判断 795">
          <a:extLst>
            <a:ext uri="{FF2B5EF4-FFF2-40B4-BE49-F238E27FC236}">
              <a16:creationId xmlns:a16="http://schemas.microsoft.com/office/drawing/2014/main" id="{80E901F7-240A-4626-AFC7-FF0BB95DAC45}"/>
            </a:ext>
          </a:extLst>
        </xdr:cNvPr>
        <xdr:cNvSpPr/>
      </xdr:nvSpPr>
      <xdr:spPr>
        <a:xfrm>
          <a:off x="22110700" y="147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151892</xdr:rowOff>
    </xdr:from>
    <xdr:to>
      <xdr:col>112</xdr:col>
      <xdr:colOff>38100</xdr:colOff>
      <xdr:row>86</xdr:row>
      <xdr:rowOff>82042</xdr:rowOff>
    </xdr:to>
    <xdr:sp macro="" textlink="">
      <xdr:nvSpPr>
        <xdr:cNvPr id="797" name="フローチャート: 判断 796">
          <a:extLst>
            <a:ext uri="{FF2B5EF4-FFF2-40B4-BE49-F238E27FC236}">
              <a16:creationId xmlns:a16="http://schemas.microsoft.com/office/drawing/2014/main" id="{FB9D9486-61D0-4D35-9AF4-16B9E199EA31}"/>
            </a:ext>
          </a:extLst>
        </xdr:cNvPr>
        <xdr:cNvSpPr/>
      </xdr:nvSpPr>
      <xdr:spPr>
        <a:xfrm>
          <a:off x="21272500" y="1472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164846</xdr:rowOff>
    </xdr:from>
    <xdr:to>
      <xdr:col>107</xdr:col>
      <xdr:colOff>101600</xdr:colOff>
      <xdr:row>86</xdr:row>
      <xdr:rowOff>94996</xdr:rowOff>
    </xdr:to>
    <xdr:sp macro="" textlink="">
      <xdr:nvSpPr>
        <xdr:cNvPr id="798" name="フローチャート: 判断 797">
          <a:extLst>
            <a:ext uri="{FF2B5EF4-FFF2-40B4-BE49-F238E27FC236}">
              <a16:creationId xmlns:a16="http://schemas.microsoft.com/office/drawing/2014/main" id="{16F6C7AD-5BB3-430C-86E3-51E382B00F9A}"/>
            </a:ext>
          </a:extLst>
        </xdr:cNvPr>
        <xdr:cNvSpPr/>
      </xdr:nvSpPr>
      <xdr:spPr>
        <a:xfrm>
          <a:off x="20383500" y="1473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130556</xdr:rowOff>
    </xdr:from>
    <xdr:to>
      <xdr:col>102</xdr:col>
      <xdr:colOff>165100</xdr:colOff>
      <xdr:row>86</xdr:row>
      <xdr:rowOff>60706</xdr:rowOff>
    </xdr:to>
    <xdr:sp macro="" textlink="">
      <xdr:nvSpPr>
        <xdr:cNvPr id="799" name="フローチャート: 判断 798">
          <a:extLst>
            <a:ext uri="{FF2B5EF4-FFF2-40B4-BE49-F238E27FC236}">
              <a16:creationId xmlns:a16="http://schemas.microsoft.com/office/drawing/2014/main" id="{F1901381-6139-49AB-8C7F-033E553BD376}"/>
            </a:ext>
          </a:extLst>
        </xdr:cNvPr>
        <xdr:cNvSpPr/>
      </xdr:nvSpPr>
      <xdr:spPr>
        <a:xfrm>
          <a:off x="19494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129794</xdr:rowOff>
    </xdr:from>
    <xdr:to>
      <xdr:col>98</xdr:col>
      <xdr:colOff>38100</xdr:colOff>
      <xdr:row>86</xdr:row>
      <xdr:rowOff>59944</xdr:rowOff>
    </xdr:to>
    <xdr:sp macro="" textlink="">
      <xdr:nvSpPr>
        <xdr:cNvPr id="800" name="フローチャート: 判断 799">
          <a:extLst>
            <a:ext uri="{FF2B5EF4-FFF2-40B4-BE49-F238E27FC236}">
              <a16:creationId xmlns:a16="http://schemas.microsoft.com/office/drawing/2014/main" id="{B6D9A963-AC29-4374-8C8D-3A688DD8FFC4}"/>
            </a:ext>
          </a:extLst>
        </xdr:cNvPr>
        <xdr:cNvSpPr/>
      </xdr:nvSpPr>
      <xdr:spPr>
        <a:xfrm>
          <a:off x="18605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D04493F2-A490-45D2-B6E3-FDE43A46873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24EE6EC5-D525-4D0E-B35E-E4316789673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C94F9326-8169-4464-BAC2-330FBA7EB4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49AA098E-1064-495D-853B-A22216BC2A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D1C89B6D-6B06-427F-BCF2-0F664AAFFC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806" name="楕円 805">
          <a:extLst>
            <a:ext uri="{FF2B5EF4-FFF2-40B4-BE49-F238E27FC236}">
              <a16:creationId xmlns:a16="http://schemas.microsoft.com/office/drawing/2014/main" id="{B6D8858A-753E-40C4-8715-1702D0CE3A9C}"/>
            </a:ext>
          </a:extLst>
        </xdr:cNvPr>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10177</xdr:rowOff>
    </xdr:from>
    <xdr:ext cx="469744" cy="259045"/>
    <xdr:sp macro="" textlink="">
      <xdr:nvSpPr>
        <xdr:cNvPr id="807" name="【消防施設】&#10;一人当たり面積該当値テキスト">
          <a:extLst>
            <a:ext uri="{FF2B5EF4-FFF2-40B4-BE49-F238E27FC236}">
              <a16:creationId xmlns:a16="http://schemas.microsoft.com/office/drawing/2014/main" id="{9225FFA8-A4ED-4869-8781-7EF445E1E45E}"/>
            </a:ext>
          </a:extLst>
        </xdr:cNvPr>
        <xdr:cNvSpPr txBox="1"/>
      </xdr:nvSpPr>
      <xdr:spPr>
        <a:xfrm>
          <a:off x="2219960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159513</xdr:rowOff>
    </xdr:from>
    <xdr:to>
      <xdr:col>112</xdr:col>
      <xdr:colOff>38100</xdr:colOff>
      <xdr:row>85</xdr:row>
      <xdr:rowOff>89663</xdr:rowOff>
    </xdr:to>
    <xdr:sp macro="" textlink="">
      <xdr:nvSpPr>
        <xdr:cNvPr id="808" name="楕円 807">
          <a:extLst>
            <a:ext uri="{FF2B5EF4-FFF2-40B4-BE49-F238E27FC236}">
              <a16:creationId xmlns:a16="http://schemas.microsoft.com/office/drawing/2014/main" id="{9413414F-3258-448D-B3F0-9D0F4BD60035}"/>
            </a:ext>
          </a:extLst>
        </xdr:cNvPr>
        <xdr:cNvSpPr/>
      </xdr:nvSpPr>
      <xdr:spPr>
        <a:xfrm>
          <a:off x="21272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38863</xdr:rowOff>
    </xdr:to>
    <xdr:cxnSp macro="">
      <xdr:nvCxnSpPr>
        <xdr:cNvPr id="809" name="直線コネクタ 808">
          <a:extLst>
            <a:ext uri="{FF2B5EF4-FFF2-40B4-BE49-F238E27FC236}">
              <a16:creationId xmlns:a16="http://schemas.microsoft.com/office/drawing/2014/main" id="{220485C9-3BC1-4337-9EA1-D687131171FF}"/>
            </a:ext>
          </a:extLst>
        </xdr:cNvPr>
        <xdr:cNvCxnSpPr/>
      </xdr:nvCxnSpPr>
      <xdr:spPr>
        <a:xfrm flipV="1">
          <a:off x="21323300" y="14611350"/>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167132</xdr:rowOff>
    </xdr:from>
    <xdr:to>
      <xdr:col>107</xdr:col>
      <xdr:colOff>101600</xdr:colOff>
      <xdr:row>85</xdr:row>
      <xdr:rowOff>97282</xdr:rowOff>
    </xdr:to>
    <xdr:sp macro="" textlink="">
      <xdr:nvSpPr>
        <xdr:cNvPr id="810" name="楕円 809">
          <a:extLst>
            <a:ext uri="{FF2B5EF4-FFF2-40B4-BE49-F238E27FC236}">
              <a16:creationId xmlns:a16="http://schemas.microsoft.com/office/drawing/2014/main" id="{2D15A137-D646-4B57-A6E1-469D02C9FC1C}"/>
            </a:ext>
          </a:extLst>
        </xdr:cNvPr>
        <xdr:cNvSpPr/>
      </xdr:nvSpPr>
      <xdr:spPr>
        <a:xfrm>
          <a:off x="20383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38863</xdr:rowOff>
    </xdr:from>
    <xdr:to>
      <xdr:col>111</xdr:col>
      <xdr:colOff>177800</xdr:colOff>
      <xdr:row>85</xdr:row>
      <xdr:rowOff>46482</xdr:rowOff>
    </xdr:to>
    <xdr:cxnSp macro="">
      <xdr:nvCxnSpPr>
        <xdr:cNvPr id="811" name="直線コネクタ 810">
          <a:extLst>
            <a:ext uri="{FF2B5EF4-FFF2-40B4-BE49-F238E27FC236}">
              <a16:creationId xmlns:a16="http://schemas.microsoft.com/office/drawing/2014/main" id="{868B09D8-543C-403E-BE1A-73A99213D014}"/>
            </a:ext>
          </a:extLst>
        </xdr:cNvPr>
        <xdr:cNvCxnSpPr/>
      </xdr:nvCxnSpPr>
      <xdr:spPr>
        <a:xfrm flipV="1">
          <a:off x="20434300" y="1461211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155702</xdr:rowOff>
    </xdr:from>
    <xdr:to>
      <xdr:col>102</xdr:col>
      <xdr:colOff>165100</xdr:colOff>
      <xdr:row>79</xdr:row>
      <xdr:rowOff>85852</xdr:rowOff>
    </xdr:to>
    <xdr:sp macro="" textlink="">
      <xdr:nvSpPr>
        <xdr:cNvPr id="812" name="楕円 811">
          <a:extLst>
            <a:ext uri="{FF2B5EF4-FFF2-40B4-BE49-F238E27FC236}">
              <a16:creationId xmlns:a16="http://schemas.microsoft.com/office/drawing/2014/main" id="{C20D9CB4-A1A6-430F-B927-0F7059056D6F}"/>
            </a:ext>
          </a:extLst>
        </xdr:cNvPr>
        <xdr:cNvSpPr/>
      </xdr:nvSpPr>
      <xdr:spPr>
        <a:xfrm>
          <a:off x="19494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35052</xdr:rowOff>
    </xdr:from>
    <xdr:to>
      <xdr:col>107</xdr:col>
      <xdr:colOff>50800</xdr:colOff>
      <xdr:row>85</xdr:row>
      <xdr:rowOff>46482</xdr:rowOff>
    </xdr:to>
    <xdr:cxnSp macro="">
      <xdr:nvCxnSpPr>
        <xdr:cNvPr id="813" name="直線コネクタ 812">
          <a:extLst>
            <a:ext uri="{FF2B5EF4-FFF2-40B4-BE49-F238E27FC236}">
              <a16:creationId xmlns:a16="http://schemas.microsoft.com/office/drawing/2014/main" id="{24632217-4A2B-47F4-ABE6-163285601246}"/>
            </a:ext>
          </a:extLst>
        </xdr:cNvPr>
        <xdr:cNvCxnSpPr/>
      </xdr:nvCxnSpPr>
      <xdr:spPr>
        <a:xfrm>
          <a:off x="19545300" y="13579602"/>
          <a:ext cx="889000" cy="10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29972</xdr:rowOff>
    </xdr:from>
    <xdr:to>
      <xdr:col>98</xdr:col>
      <xdr:colOff>38100</xdr:colOff>
      <xdr:row>79</xdr:row>
      <xdr:rowOff>131572</xdr:rowOff>
    </xdr:to>
    <xdr:sp macro="" textlink="">
      <xdr:nvSpPr>
        <xdr:cNvPr id="814" name="楕円 813">
          <a:extLst>
            <a:ext uri="{FF2B5EF4-FFF2-40B4-BE49-F238E27FC236}">
              <a16:creationId xmlns:a16="http://schemas.microsoft.com/office/drawing/2014/main" id="{50DEE2C8-26E8-4C8C-92A0-95CC502020DA}"/>
            </a:ext>
          </a:extLst>
        </xdr:cNvPr>
        <xdr:cNvSpPr/>
      </xdr:nvSpPr>
      <xdr:spPr>
        <a:xfrm>
          <a:off x="18605500" y="135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35052</xdr:rowOff>
    </xdr:from>
    <xdr:to>
      <xdr:col>102</xdr:col>
      <xdr:colOff>114300</xdr:colOff>
      <xdr:row>79</xdr:row>
      <xdr:rowOff>80772</xdr:rowOff>
    </xdr:to>
    <xdr:cxnSp macro="">
      <xdr:nvCxnSpPr>
        <xdr:cNvPr id="815" name="直線コネクタ 814">
          <a:extLst>
            <a:ext uri="{FF2B5EF4-FFF2-40B4-BE49-F238E27FC236}">
              <a16:creationId xmlns:a16="http://schemas.microsoft.com/office/drawing/2014/main" id="{10E4108C-664E-436B-AFDF-3141F65C938A}"/>
            </a:ext>
          </a:extLst>
        </xdr:cNvPr>
        <xdr:cNvCxnSpPr/>
      </xdr:nvCxnSpPr>
      <xdr:spPr>
        <a:xfrm flipV="1">
          <a:off x="18656300" y="135796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73169</xdr:rowOff>
    </xdr:from>
    <xdr:ext cx="469744" cy="259045"/>
    <xdr:sp macro="" textlink="">
      <xdr:nvSpPr>
        <xdr:cNvPr id="816" name="n_1aveValue【消防施設】&#10;一人当たり面積">
          <a:extLst>
            <a:ext uri="{FF2B5EF4-FFF2-40B4-BE49-F238E27FC236}">
              <a16:creationId xmlns:a16="http://schemas.microsoft.com/office/drawing/2014/main" id="{1B4EABCB-2B89-4727-9160-D19AACF470AF}"/>
            </a:ext>
          </a:extLst>
        </xdr:cNvPr>
        <xdr:cNvSpPr txBox="1"/>
      </xdr:nvSpPr>
      <xdr:spPr>
        <a:xfrm>
          <a:off x="21075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86123</xdr:rowOff>
    </xdr:from>
    <xdr:ext cx="469744" cy="259045"/>
    <xdr:sp macro="" textlink="">
      <xdr:nvSpPr>
        <xdr:cNvPr id="817" name="n_2aveValue【消防施設】&#10;一人当たり面積">
          <a:extLst>
            <a:ext uri="{FF2B5EF4-FFF2-40B4-BE49-F238E27FC236}">
              <a16:creationId xmlns:a16="http://schemas.microsoft.com/office/drawing/2014/main" id="{9FE3B974-1FAC-4B45-B9DD-7453B1888029}"/>
            </a:ext>
          </a:extLst>
        </xdr:cNvPr>
        <xdr:cNvSpPr txBox="1"/>
      </xdr:nvSpPr>
      <xdr:spPr>
        <a:xfrm>
          <a:off x="20199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51833</xdr:rowOff>
    </xdr:from>
    <xdr:ext cx="469744" cy="259045"/>
    <xdr:sp macro="" textlink="">
      <xdr:nvSpPr>
        <xdr:cNvPr id="818" name="n_3aveValue【消防施設】&#10;一人当たり面積">
          <a:extLst>
            <a:ext uri="{FF2B5EF4-FFF2-40B4-BE49-F238E27FC236}">
              <a16:creationId xmlns:a16="http://schemas.microsoft.com/office/drawing/2014/main" id="{4DDC6C57-A1CF-4A0B-84F5-5409B3067924}"/>
            </a:ext>
          </a:extLst>
        </xdr:cNvPr>
        <xdr:cNvSpPr txBox="1"/>
      </xdr:nvSpPr>
      <xdr:spPr>
        <a:xfrm>
          <a:off x="193104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51071</xdr:rowOff>
    </xdr:from>
    <xdr:ext cx="469744" cy="259045"/>
    <xdr:sp macro="" textlink="">
      <xdr:nvSpPr>
        <xdr:cNvPr id="819" name="n_4aveValue【消防施設】&#10;一人当たり面積">
          <a:extLst>
            <a:ext uri="{FF2B5EF4-FFF2-40B4-BE49-F238E27FC236}">
              <a16:creationId xmlns:a16="http://schemas.microsoft.com/office/drawing/2014/main" id="{EC81C0D6-CC10-4950-8ADF-91323EF60228}"/>
            </a:ext>
          </a:extLst>
        </xdr:cNvPr>
        <xdr:cNvSpPr txBox="1"/>
      </xdr:nvSpPr>
      <xdr:spPr>
        <a:xfrm>
          <a:off x="18421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106190</xdr:rowOff>
    </xdr:from>
    <xdr:ext cx="469744" cy="259045"/>
    <xdr:sp macro="" textlink="">
      <xdr:nvSpPr>
        <xdr:cNvPr id="820" name="n_1mainValue【消防施設】&#10;一人当たり面積">
          <a:extLst>
            <a:ext uri="{FF2B5EF4-FFF2-40B4-BE49-F238E27FC236}">
              <a16:creationId xmlns:a16="http://schemas.microsoft.com/office/drawing/2014/main" id="{88A2D83D-8E54-409F-96D2-7EB53EC87DB7}"/>
            </a:ext>
          </a:extLst>
        </xdr:cNvPr>
        <xdr:cNvSpPr txBox="1"/>
      </xdr:nvSpPr>
      <xdr:spPr>
        <a:xfrm>
          <a:off x="21075727"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113809</xdr:rowOff>
    </xdr:from>
    <xdr:ext cx="469744" cy="259045"/>
    <xdr:sp macro="" textlink="">
      <xdr:nvSpPr>
        <xdr:cNvPr id="821" name="n_2mainValue【消防施設】&#10;一人当たり面積">
          <a:extLst>
            <a:ext uri="{FF2B5EF4-FFF2-40B4-BE49-F238E27FC236}">
              <a16:creationId xmlns:a16="http://schemas.microsoft.com/office/drawing/2014/main" id="{1844FC6F-D0A4-4AF3-B295-0D160DE4D78A}"/>
            </a:ext>
          </a:extLst>
        </xdr:cNvPr>
        <xdr:cNvSpPr txBox="1"/>
      </xdr:nvSpPr>
      <xdr:spPr>
        <a:xfrm>
          <a:off x="20199427" y="143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102379</xdr:rowOff>
    </xdr:from>
    <xdr:ext cx="469744" cy="259045"/>
    <xdr:sp macro="" textlink="">
      <xdr:nvSpPr>
        <xdr:cNvPr id="822" name="n_3mainValue【消防施設】&#10;一人当たり面積">
          <a:extLst>
            <a:ext uri="{FF2B5EF4-FFF2-40B4-BE49-F238E27FC236}">
              <a16:creationId xmlns:a16="http://schemas.microsoft.com/office/drawing/2014/main" id="{444EBF5A-8086-46B2-B4D7-E918F645C3D6}"/>
            </a:ext>
          </a:extLst>
        </xdr:cNvPr>
        <xdr:cNvSpPr txBox="1"/>
      </xdr:nvSpPr>
      <xdr:spPr>
        <a:xfrm>
          <a:off x="19310427" y="1330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148099</xdr:rowOff>
    </xdr:from>
    <xdr:ext cx="469744" cy="259045"/>
    <xdr:sp macro="" textlink="">
      <xdr:nvSpPr>
        <xdr:cNvPr id="823" name="n_4mainValue【消防施設】&#10;一人当たり面積">
          <a:extLst>
            <a:ext uri="{FF2B5EF4-FFF2-40B4-BE49-F238E27FC236}">
              <a16:creationId xmlns:a16="http://schemas.microsoft.com/office/drawing/2014/main" id="{06FFAC01-19A3-44F3-A133-DE483FBC3714}"/>
            </a:ext>
          </a:extLst>
        </xdr:cNvPr>
        <xdr:cNvSpPr txBox="1"/>
      </xdr:nvSpPr>
      <xdr:spPr>
        <a:xfrm>
          <a:off x="18421427" y="133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4" name="正方形/長方形 823">
          <a:extLst>
            <a:ext uri="{FF2B5EF4-FFF2-40B4-BE49-F238E27FC236}">
              <a16:creationId xmlns:a16="http://schemas.microsoft.com/office/drawing/2014/main" id="{A75ED1D9-4EB0-43AA-BF96-ADF0C13961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5" name="正方形/長方形 824">
          <a:extLst>
            <a:ext uri="{FF2B5EF4-FFF2-40B4-BE49-F238E27FC236}">
              <a16:creationId xmlns:a16="http://schemas.microsoft.com/office/drawing/2014/main" id="{0BAC0DE8-CC8E-4D89-BCBE-A58E12D8F5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6" name="正方形/長方形 825">
          <a:extLst>
            <a:ext uri="{FF2B5EF4-FFF2-40B4-BE49-F238E27FC236}">
              <a16:creationId xmlns:a16="http://schemas.microsoft.com/office/drawing/2014/main" id="{4F3AF51F-798D-43B4-938C-0469040E6B2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7" name="正方形/長方形 826">
          <a:extLst>
            <a:ext uri="{FF2B5EF4-FFF2-40B4-BE49-F238E27FC236}">
              <a16:creationId xmlns:a16="http://schemas.microsoft.com/office/drawing/2014/main" id="{7A9109D7-2244-48E5-B076-20C5149303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8" name="正方形/長方形 827">
          <a:extLst>
            <a:ext uri="{FF2B5EF4-FFF2-40B4-BE49-F238E27FC236}">
              <a16:creationId xmlns:a16="http://schemas.microsoft.com/office/drawing/2014/main" id="{1998CC34-41E1-4E6A-AC7C-E2E6B7EC6B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9" name="正方形/長方形 828">
          <a:extLst>
            <a:ext uri="{FF2B5EF4-FFF2-40B4-BE49-F238E27FC236}">
              <a16:creationId xmlns:a16="http://schemas.microsoft.com/office/drawing/2014/main" id="{D87C6133-9CFC-4079-BBA5-EBD443CE47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0" name="正方形/長方形 829">
          <a:extLst>
            <a:ext uri="{FF2B5EF4-FFF2-40B4-BE49-F238E27FC236}">
              <a16:creationId xmlns:a16="http://schemas.microsoft.com/office/drawing/2014/main" id="{7E60CAA4-C2B6-446B-B39D-5F760EC0BD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正方形/長方形 830">
          <a:extLst>
            <a:ext uri="{FF2B5EF4-FFF2-40B4-BE49-F238E27FC236}">
              <a16:creationId xmlns:a16="http://schemas.microsoft.com/office/drawing/2014/main" id="{AE879D91-53CA-41E1-8A1A-A4E8E390AE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2" name="テキスト ボックス 831">
          <a:extLst>
            <a:ext uri="{FF2B5EF4-FFF2-40B4-BE49-F238E27FC236}">
              <a16:creationId xmlns:a16="http://schemas.microsoft.com/office/drawing/2014/main" id="{B6588C17-AF00-4A47-B9DB-496BF8B0F8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3" name="直線コネクタ 832">
          <a:extLst>
            <a:ext uri="{FF2B5EF4-FFF2-40B4-BE49-F238E27FC236}">
              <a16:creationId xmlns:a16="http://schemas.microsoft.com/office/drawing/2014/main" id="{22579DE6-A76C-4EDB-9DE0-CF3D669835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4" name="テキスト ボックス 833">
          <a:extLst>
            <a:ext uri="{FF2B5EF4-FFF2-40B4-BE49-F238E27FC236}">
              <a16:creationId xmlns:a16="http://schemas.microsoft.com/office/drawing/2014/main" id="{DA84DED0-3583-4BF9-AB9D-E2FEC80116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5" name="直線コネクタ 834">
          <a:extLst>
            <a:ext uri="{FF2B5EF4-FFF2-40B4-BE49-F238E27FC236}">
              <a16:creationId xmlns:a16="http://schemas.microsoft.com/office/drawing/2014/main" id="{6A133A2E-1A2E-4730-841D-22F7BAD2BCD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6" name="テキスト ボックス 835">
          <a:extLst>
            <a:ext uri="{FF2B5EF4-FFF2-40B4-BE49-F238E27FC236}">
              <a16:creationId xmlns:a16="http://schemas.microsoft.com/office/drawing/2014/main" id="{03E30236-5C28-459F-963D-1FC93086C50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7" name="直線コネクタ 836">
          <a:extLst>
            <a:ext uri="{FF2B5EF4-FFF2-40B4-BE49-F238E27FC236}">
              <a16:creationId xmlns:a16="http://schemas.microsoft.com/office/drawing/2014/main" id="{9E8EFD8D-E482-42AE-B74C-824A312B73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8" name="テキスト ボックス 837">
          <a:extLst>
            <a:ext uri="{FF2B5EF4-FFF2-40B4-BE49-F238E27FC236}">
              <a16:creationId xmlns:a16="http://schemas.microsoft.com/office/drawing/2014/main" id="{034C18D0-D315-44A8-BF03-EC667600B1F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9" name="直線コネクタ 838">
          <a:extLst>
            <a:ext uri="{FF2B5EF4-FFF2-40B4-BE49-F238E27FC236}">
              <a16:creationId xmlns:a16="http://schemas.microsoft.com/office/drawing/2014/main" id="{13846A5F-5E5C-43B4-8A65-F39387BE621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0" name="テキスト ボックス 839">
          <a:extLst>
            <a:ext uri="{FF2B5EF4-FFF2-40B4-BE49-F238E27FC236}">
              <a16:creationId xmlns:a16="http://schemas.microsoft.com/office/drawing/2014/main" id="{F8E9DB36-75C3-47ED-B07D-EB8A34B2ECC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1" name="直線コネクタ 840">
          <a:extLst>
            <a:ext uri="{FF2B5EF4-FFF2-40B4-BE49-F238E27FC236}">
              <a16:creationId xmlns:a16="http://schemas.microsoft.com/office/drawing/2014/main" id="{C6C5170C-4FCC-4786-86BA-45C3CAFB742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2" name="テキスト ボックス 841">
          <a:extLst>
            <a:ext uri="{FF2B5EF4-FFF2-40B4-BE49-F238E27FC236}">
              <a16:creationId xmlns:a16="http://schemas.microsoft.com/office/drawing/2014/main" id="{A1AB76AA-7823-4085-9AD3-D79997BA55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3" name="直線コネクタ 842">
          <a:extLst>
            <a:ext uri="{FF2B5EF4-FFF2-40B4-BE49-F238E27FC236}">
              <a16:creationId xmlns:a16="http://schemas.microsoft.com/office/drawing/2014/main" id="{104C1DE1-87EA-464E-B31C-EB314EAC8C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4" name="テキスト ボックス 843">
          <a:extLst>
            <a:ext uri="{FF2B5EF4-FFF2-40B4-BE49-F238E27FC236}">
              <a16:creationId xmlns:a16="http://schemas.microsoft.com/office/drawing/2014/main" id="{82C0354A-BAAF-41FB-90E7-C1F85F1393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5" name="直線コネクタ 844">
          <a:extLst>
            <a:ext uri="{FF2B5EF4-FFF2-40B4-BE49-F238E27FC236}">
              <a16:creationId xmlns:a16="http://schemas.microsoft.com/office/drawing/2014/main" id="{FCC83946-6249-4338-A76F-B3206047267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6" name="テキスト ボックス 845">
          <a:extLst>
            <a:ext uri="{FF2B5EF4-FFF2-40B4-BE49-F238E27FC236}">
              <a16:creationId xmlns:a16="http://schemas.microsoft.com/office/drawing/2014/main" id="{BAAE0BCE-BCBE-44E9-8EB0-BA3BE95A6C8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7" name="直線コネクタ 846">
          <a:extLst>
            <a:ext uri="{FF2B5EF4-FFF2-40B4-BE49-F238E27FC236}">
              <a16:creationId xmlns:a16="http://schemas.microsoft.com/office/drawing/2014/main" id="{F6B48E09-E58D-4B3D-ADC0-6E41305A121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庁舎】&#10;有形固定資産減価償却率グラフ枠">
          <a:extLst>
            <a:ext uri="{FF2B5EF4-FFF2-40B4-BE49-F238E27FC236}">
              <a16:creationId xmlns:a16="http://schemas.microsoft.com/office/drawing/2014/main" id="{A6947F3A-8C88-4282-9820-154C94FF3F7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49" name="直線コネクタ 848">
          <a:extLst>
            <a:ext uri="{FF2B5EF4-FFF2-40B4-BE49-F238E27FC236}">
              <a16:creationId xmlns:a16="http://schemas.microsoft.com/office/drawing/2014/main" id="{9AF6EDD6-427C-484E-9044-1DC204248A82}"/>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50" name="【庁舎】&#10;有形固定資産減価償却率最小値テキスト">
          <a:extLst>
            <a:ext uri="{FF2B5EF4-FFF2-40B4-BE49-F238E27FC236}">
              <a16:creationId xmlns:a16="http://schemas.microsoft.com/office/drawing/2014/main" id="{156E6062-4643-40D7-9F67-A923DDA9517B}"/>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51" name="直線コネクタ 850">
          <a:extLst>
            <a:ext uri="{FF2B5EF4-FFF2-40B4-BE49-F238E27FC236}">
              <a16:creationId xmlns:a16="http://schemas.microsoft.com/office/drawing/2014/main" id="{52F9059C-8D21-4C58-88E8-81D0F967A3FC}"/>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52" name="【庁舎】&#10;有形固定資産減価償却率最大値テキスト">
          <a:extLst>
            <a:ext uri="{FF2B5EF4-FFF2-40B4-BE49-F238E27FC236}">
              <a16:creationId xmlns:a16="http://schemas.microsoft.com/office/drawing/2014/main" id="{DC9E3333-8AA2-407F-BB95-4936BA466A8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53" name="直線コネクタ 852">
          <a:extLst>
            <a:ext uri="{FF2B5EF4-FFF2-40B4-BE49-F238E27FC236}">
              <a16:creationId xmlns:a16="http://schemas.microsoft.com/office/drawing/2014/main" id="{2413B56A-BCA5-4DF9-B250-5C033C4DB58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854" name="【庁舎】&#10;有形固定資産減価償却率平均値テキスト">
          <a:extLst>
            <a:ext uri="{FF2B5EF4-FFF2-40B4-BE49-F238E27FC236}">
              <a16:creationId xmlns:a16="http://schemas.microsoft.com/office/drawing/2014/main" id="{6FE6586B-07DF-4C00-97AC-24EFFDF85645}"/>
            </a:ext>
          </a:extLst>
        </xdr:cNvPr>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55" name="フローチャート: 判断 854">
          <a:extLst>
            <a:ext uri="{FF2B5EF4-FFF2-40B4-BE49-F238E27FC236}">
              <a16:creationId xmlns:a16="http://schemas.microsoft.com/office/drawing/2014/main" id="{59CE1BF0-E253-439F-A716-8532F00C10C6}"/>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56" name="フローチャート: 判断 855">
          <a:extLst>
            <a:ext uri="{FF2B5EF4-FFF2-40B4-BE49-F238E27FC236}">
              <a16:creationId xmlns:a16="http://schemas.microsoft.com/office/drawing/2014/main" id="{D2B48493-31B5-44CA-9BDA-F57CE84A028A}"/>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57" name="フローチャート: 判断 856">
          <a:extLst>
            <a:ext uri="{FF2B5EF4-FFF2-40B4-BE49-F238E27FC236}">
              <a16:creationId xmlns:a16="http://schemas.microsoft.com/office/drawing/2014/main" id="{E8CF5C94-7233-48FF-8DDB-321F75505F7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58" name="フローチャート: 判断 857">
          <a:extLst>
            <a:ext uri="{FF2B5EF4-FFF2-40B4-BE49-F238E27FC236}">
              <a16:creationId xmlns:a16="http://schemas.microsoft.com/office/drawing/2014/main" id="{786560EF-972B-42EF-B983-60C768BCE56E}"/>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59" name="フローチャート: 判断 858">
          <a:extLst>
            <a:ext uri="{FF2B5EF4-FFF2-40B4-BE49-F238E27FC236}">
              <a16:creationId xmlns:a16="http://schemas.microsoft.com/office/drawing/2014/main" id="{F52A7323-E715-4445-85F0-3FDCA88F4D32}"/>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D7C60B89-CA0B-43EA-9B0D-8DB36E4A9C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906CBB07-C21A-4A57-9119-84278E024A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A9C4779F-E415-4533-9B48-F3B92516DA1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FB8FFA38-C979-4418-9748-15B33E08FF7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D7082D68-4C93-440A-BAB0-A5A721C607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865" name="楕円 864">
          <a:extLst>
            <a:ext uri="{FF2B5EF4-FFF2-40B4-BE49-F238E27FC236}">
              <a16:creationId xmlns:a16="http://schemas.microsoft.com/office/drawing/2014/main" id="{415EC996-640E-481F-B814-229546471E02}"/>
            </a:ext>
          </a:extLst>
        </xdr:cNvPr>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90369</xdr:rowOff>
    </xdr:from>
    <xdr:ext cx="405111" cy="259045"/>
    <xdr:sp macro="" textlink="">
      <xdr:nvSpPr>
        <xdr:cNvPr id="866" name="【庁舎】&#10;有形固定資産減価償却率該当値テキスト">
          <a:extLst>
            <a:ext uri="{FF2B5EF4-FFF2-40B4-BE49-F238E27FC236}">
              <a16:creationId xmlns:a16="http://schemas.microsoft.com/office/drawing/2014/main" id="{FFFE22CF-765D-42AA-B813-40EA2FFF5E49}"/>
            </a:ext>
          </a:extLst>
        </xdr:cNvPr>
        <xdr:cNvSpPr txBox="1"/>
      </xdr:nvSpPr>
      <xdr:spPr>
        <a:xfrm>
          <a:off x="16357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18869</xdr:rowOff>
    </xdr:from>
    <xdr:to>
      <xdr:col>81</xdr:col>
      <xdr:colOff>101600</xdr:colOff>
      <xdr:row>107</xdr:row>
      <xdr:rowOff>120469</xdr:rowOff>
    </xdr:to>
    <xdr:sp macro="" textlink="">
      <xdr:nvSpPr>
        <xdr:cNvPr id="867" name="楕円 866">
          <a:extLst>
            <a:ext uri="{FF2B5EF4-FFF2-40B4-BE49-F238E27FC236}">
              <a16:creationId xmlns:a16="http://schemas.microsoft.com/office/drawing/2014/main" id="{327CA85D-D882-4B6C-97D0-519E038A19DB}"/>
            </a:ext>
          </a:extLst>
        </xdr:cNvPr>
        <xdr:cNvSpPr/>
      </xdr:nvSpPr>
      <xdr:spPr>
        <a:xfrm>
          <a:off x="15430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107</xdr:row>
      <xdr:rowOff>69669</xdr:rowOff>
    </xdr:to>
    <xdr:cxnSp macro="">
      <xdr:nvCxnSpPr>
        <xdr:cNvPr id="868" name="直線コネクタ 867">
          <a:extLst>
            <a:ext uri="{FF2B5EF4-FFF2-40B4-BE49-F238E27FC236}">
              <a16:creationId xmlns:a16="http://schemas.microsoft.com/office/drawing/2014/main" id="{B92DA34E-B3C9-48EA-ADAD-B0277FF9DB62}"/>
            </a:ext>
          </a:extLst>
        </xdr:cNvPr>
        <xdr:cNvCxnSpPr/>
      </xdr:nvCxnSpPr>
      <xdr:spPr>
        <a:xfrm flipV="1">
          <a:off x="15481300" y="18164992"/>
          <a:ext cx="838200" cy="24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869" name="楕円 868">
          <a:extLst>
            <a:ext uri="{FF2B5EF4-FFF2-40B4-BE49-F238E27FC236}">
              <a16:creationId xmlns:a16="http://schemas.microsoft.com/office/drawing/2014/main" id="{BFBA79DE-98BE-4FFF-B850-CF30ECA75BB3}"/>
            </a:ext>
          </a:extLst>
        </xdr:cNvPr>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35379</xdr:rowOff>
    </xdr:from>
    <xdr:to>
      <xdr:col>81</xdr:col>
      <xdr:colOff>50800</xdr:colOff>
      <xdr:row>107</xdr:row>
      <xdr:rowOff>69669</xdr:rowOff>
    </xdr:to>
    <xdr:cxnSp macro="">
      <xdr:nvCxnSpPr>
        <xdr:cNvPr id="870" name="直線コネクタ 869">
          <a:extLst>
            <a:ext uri="{FF2B5EF4-FFF2-40B4-BE49-F238E27FC236}">
              <a16:creationId xmlns:a16="http://schemas.microsoft.com/office/drawing/2014/main" id="{CEB6FFDE-A7C3-451D-912C-148BACB5E9BB}"/>
            </a:ext>
          </a:extLst>
        </xdr:cNvPr>
        <xdr:cNvCxnSpPr/>
      </xdr:nvCxnSpPr>
      <xdr:spPr>
        <a:xfrm>
          <a:off x="14592300" y="183805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871" name="楕円 870">
          <a:extLst>
            <a:ext uri="{FF2B5EF4-FFF2-40B4-BE49-F238E27FC236}">
              <a16:creationId xmlns:a16="http://schemas.microsoft.com/office/drawing/2014/main" id="{9ACC6E6D-B2DC-4A88-8C73-971D5E8CC027}"/>
            </a:ext>
          </a:extLst>
        </xdr:cNvPr>
        <xdr:cNvSpPr/>
      </xdr:nvSpPr>
      <xdr:spPr>
        <a:xfrm>
          <a:off x="1365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xdr:rowOff>
    </xdr:from>
    <xdr:to>
      <xdr:col>76</xdr:col>
      <xdr:colOff>114300</xdr:colOff>
      <xdr:row>107</xdr:row>
      <xdr:rowOff>35379</xdr:rowOff>
    </xdr:to>
    <xdr:cxnSp macro="">
      <xdr:nvCxnSpPr>
        <xdr:cNvPr id="872" name="直線コネクタ 871">
          <a:extLst>
            <a:ext uri="{FF2B5EF4-FFF2-40B4-BE49-F238E27FC236}">
              <a16:creationId xmlns:a16="http://schemas.microsoft.com/office/drawing/2014/main" id="{BD62E101-FB7F-4C97-B97C-17A313B936BE}"/>
            </a:ext>
          </a:extLst>
        </xdr:cNvPr>
        <xdr:cNvCxnSpPr/>
      </xdr:nvCxnSpPr>
      <xdr:spPr>
        <a:xfrm>
          <a:off x="13703300" y="183462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152763</xdr:rowOff>
    </xdr:from>
    <xdr:to>
      <xdr:col>67</xdr:col>
      <xdr:colOff>101600</xdr:colOff>
      <xdr:row>107</xdr:row>
      <xdr:rowOff>82913</xdr:rowOff>
    </xdr:to>
    <xdr:sp macro="" textlink="">
      <xdr:nvSpPr>
        <xdr:cNvPr id="873" name="楕円 872">
          <a:extLst>
            <a:ext uri="{FF2B5EF4-FFF2-40B4-BE49-F238E27FC236}">
              <a16:creationId xmlns:a16="http://schemas.microsoft.com/office/drawing/2014/main" id="{399F33C9-9244-493C-8102-DB29F9D609AD}"/>
            </a:ext>
          </a:extLst>
        </xdr:cNvPr>
        <xdr:cNvSpPr/>
      </xdr:nvSpPr>
      <xdr:spPr>
        <a:xfrm>
          <a:off x="1276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xdr:rowOff>
    </xdr:from>
    <xdr:to>
      <xdr:col>71</xdr:col>
      <xdr:colOff>177800</xdr:colOff>
      <xdr:row>107</xdr:row>
      <xdr:rowOff>32113</xdr:rowOff>
    </xdr:to>
    <xdr:cxnSp macro="">
      <xdr:nvCxnSpPr>
        <xdr:cNvPr id="874" name="直線コネクタ 873">
          <a:extLst>
            <a:ext uri="{FF2B5EF4-FFF2-40B4-BE49-F238E27FC236}">
              <a16:creationId xmlns:a16="http://schemas.microsoft.com/office/drawing/2014/main" id="{6B394C1F-B1EF-45B9-93CD-FF9C9FFD608A}"/>
            </a:ext>
          </a:extLst>
        </xdr:cNvPr>
        <xdr:cNvCxnSpPr/>
      </xdr:nvCxnSpPr>
      <xdr:spPr>
        <a:xfrm flipV="1">
          <a:off x="12814300" y="183462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75" name="n_1aveValue【庁舎】&#10;有形固定資産減価償却率">
          <a:extLst>
            <a:ext uri="{FF2B5EF4-FFF2-40B4-BE49-F238E27FC236}">
              <a16:creationId xmlns:a16="http://schemas.microsoft.com/office/drawing/2014/main" id="{C91DDB25-47D2-450D-9ED1-7BC50911CE71}"/>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76" name="n_2aveValue【庁舎】&#10;有形固定資産減価償却率">
          <a:extLst>
            <a:ext uri="{FF2B5EF4-FFF2-40B4-BE49-F238E27FC236}">
              <a16:creationId xmlns:a16="http://schemas.microsoft.com/office/drawing/2014/main" id="{CFD6F8F7-D932-424F-95CE-2D1B657B667C}"/>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77" name="n_3aveValue【庁舎】&#10;有形固定資産減価償却率">
          <a:extLst>
            <a:ext uri="{FF2B5EF4-FFF2-40B4-BE49-F238E27FC236}">
              <a16:creationId xmlns:a16="http://schemas.microsoft.com/office/drawing/2014/main" id="{E035F679-AC88-4D8A-932E-6B8A61F8090E}"/>
            </a:ext>
          </a:extLst>
        </xdr:cNvPr>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78" name="n_4aveValue【庁舎】&#10;有形固定資産減価償却率">
          <a:extLst>
            <a:ext uri="{FF2B5EF4-FFF2-40B4-BE49-F238E27FC236}">
              <a16:creationId xmlns:a16="http://schemas.microsoft.com/office/drawing/2014/main" id="{15BCDA9C-CAB1-4BCF-89DC-BC9507D5AEBC}"/>
            </a:ext>
          </a:extLst>
        </xdr:cNvPr>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111596</xdr:rowOff>
    </xdr:from>
    <xdr:ext cx="405111" cy="259045"/>
    <xdr:sp macro="" textlink="">
      <xdr:nvSpPr>
        <xdr:cNvPr id="879" name="n_1mainValue【庁舎】&#10;有形固定資産減価償却率">
          <a:extLst>
            <a:ext uri="{FF2B5EF4-FFF2-40B4-BE49-F238E27FC236}">
              <a16:creationId xmlns:a16="http://schemas.microsoft.com/office/drawing/2014/main" id="{B6F274BD-4D1D-4540-9B04-292F61E8E1BF}"/>
            </a:ext>
          </a:extLst>
        </xdr:cNvPr>
        <xdr:cNvSpPr txBox="1"/>
      </xdr:nvSpPr>
      <xdr:spPr>
        <a:xfrm>
          <a:off x="152660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880" name="n_2mainValue【庁舎】&#10;有形固定資産減価償却率">
          <a:extLst>
            <a:ext uri="{FF2B5EF4-FFF2-40B4-BE49-F238E27FC236}">
              <a16:creationId xmlns:a16="http://schemas.microsoft.com/office/drawing/2014/main" id="{42DECB2D-502C-49D6-849D-74F7D784E962}"/>
            </a:ext>
          </a:extLst>
        </xdr:cNvPr>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881" name="n_3mainValue【庁舎】&#10;有形固定資産減価償却率">
          <a:extLst>
            <a:ext uri="{FF2B5EF4-FFF2-40B4-BE49-F238E27FC236}">
              <a16:creationId xmlns:a16="http://schemas.microsoft.com/office/drawing/2014/main" id="{4C60DF5C-9D52-4E83-ADB9-FF5CFD08A8D2}"/>
            </a:ext>
          </a:extLst>
        </xdr:cNvPr>
        <xdr:cNvSpPr txBox="1"/>
      </xdr:nvSpPr>
      <xdr:spPr>
        <a:xfrm>
          <a:off x="13500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74040</xdr:rowOff>
    </xdr:from>
    <xdr:ext cx="405111" cy="259045"/>
    <xdr:sp macro="" textlink="">
      <xdr:nvSpPr>
        <xdr:cNvPr id="882" name="n_4mainValue【庁舎】&#10;有形固定資産減価償却率">
          <a:extLst>
            <a:ext uri="{FF2B5EF4-FFF2-40B4-BE49-F238E27FC236}">
              <a16:creationId xmlns:a16="http://schemas.microsoft.com/office/drawing/2014/main" id="{E0EB9021-6360-4EA8-ABA3-0B70D26E63E9}"/>
            </a:ext>
          </a:extLst>
        </xdr:cNvPr>
        <xdr:cNvSpPr txBox="1"/>
      </xdr:nvSpPr>
      <xdr:spPr>
        <a:xfrm>
          <a:off x="12611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3" name="正方形/長方形 882">
          <a:extLst>
            <a:ext uri="{FF2B5EF4-FFF2-40B4-BE49-F238E27FC236}">
              <a16:creationId xmlns:a16="http://schemas.microsoft.com/office/drawing/2014/main" id="{A99BF6D9-0C9E-4946-A76E-10BBF252FF5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4" name="正方形/長方形 883">
          <a:extLst>
            <a:ext uri="{FF2B5EF4-FFF2-40B4-BE49-F238E27FC236}">
              <a16:creationId xmlns:a16="http://schemas.microsoft.com/office/drawing/2014/main" id="{F82B1995-CCE7-4EDD-A4F5-8B24520DDE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5" name="正方形/長方形 884">
          <a:extLst>
            <a:ext uri="{FF2B5EF4-FFF2-40B4-BE49-F238E27FC236}">
              <a16:creationId xmlns:a16="http://schemas.microsoft.com/office/drawing/2014/main" id="{F099614C-3803-404E-B088-3830B2CA33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6" name="正方形/長方形 885">
          <a:extLst>
            <a:ext uri="{FF2B5EF4-FFF2-40B4-BE49-F238E27FC236}">
              <a16:creationId xmlns:a16="http://schemas.microsoft.com/office/drawing/2014/main" id="{2863F569-BC2E-472B-B212-6137379502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7" name="正方形/長方形 886">
          <a:extLst>
            <a:ext uri="{FF2B5EF4-FFF2-40B4-BE49-F238E27FC236}">
              <a16:creationId xmlns:a16="http://schemas.microsoft.com/office/drawing/2014/main" id="{614235B4-A132-4DF4-97C1-5F2BB4BCD4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8" name="正方形/長方形 887">
          <a:extLst>
            <a:ext uri="{FF2B5EF4-FFF2-40B4-BE49-F238E27FC236}">
              <a16:creationId xmlns:a16="http://schemas.microsoft.com/office/drawing/2014/main" id="{788F85DD-5912-467B-BC60-A2C97873B4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9" name="正方形/長方形 888">
          <a:extLst>
            <a:ext uri="{FF2B5EF4-FFF2-40B4-BE49-F238E27FC236}">
              <a16:creationId xmlns:a16="http://schemas.microsoft.com/office/drawing/2014/main" id="{D2C83FFA-8303-48EC-B7F1-5A6789D5ABA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0" name="正方形/長方形 889">
          <a:extLst>
            <a:ext uri="{FF2B5EF4-FFF2-40B4-BE49-F238E27FC236}">
              <a16:creationId xmlns:a16="http://schemas.microsoft.com/office/drawing/2014/main" id="{AAFFA007-AE84-4658-8ACF-C0C59AC5B5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1" name="テキスト ボックス 890">
          <a:extLst>
            <a:ext uri="{FF2B5EF4-FFF2-40B4-BE49-F238E27FC236}">
              <a16:creationId xmlns:a16="http://schemas.microsoft.com/office/drawing/2014/main" id="{B7B0B72C-B07C-40A4-B566-E236DD04007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2" name="直線コネクタ 891">
          <a:extLst>
            <a:ext uri="{FF2B5EF4-FFF2-40B4-BE49-F238E27FC236}">
              <a16:creationId xmlns:a16="http://schemas.microsoft.com/office/drawing/2014/main" id="{DF129DA7-1FDE-4677-8F33-068BCC2EF8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3" name="直線コネクタ 892">
          <a:extLst>
            <a:ext uri="{FF2B5EF4-FFF2-40B4-BE49-F238E27FC236}">
              <a16:creationId xmlns:a16="http://schemas.microsoft.com/office/drawing/2014/main" id="{AEA762B5-4D75-420D-B459-16E531B4C40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4" name="テキスト ボックス 893">
          <a:extLst>
            <a:ext uri="{FF2B5EF4-FFF2-40B4-BE49-F238E27FC236}">
              <a16:creationId xmlns:a16="http://schemas.microsoft.com/office/drawing/2014/main" id="{3A0FA808-3010-407A-9E44-2262BF1E854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5" name="直線コネクタ 894">
          <a:extLst>
            <a:ext uri="{FF2B5EF4-FFF2-40B4-BE49-F238E27FC236}">
              <a16:creationId xmlns:a16="http://schemas.microsoft.com/office/drawing/2014/main" id="{1DF66870-2B64-4B31-9F60-6FA7B293CBA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6" name="テキスト ボックス 895">
          <a:extLst>
            <a:ext uri="{FF2B5EF4-FFF2-40B4-BE49-F238E27FC236}">
              <a16:creationId xmlns:a16="http://schemas.microsoft.com/office/drawing/2014/main" id="{A3336280-86E5-437A-AEC5-F6E490734AB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7" name="直線コネクタ 896">
          <a:extLst>
            <a:ext uri="{FF2B5EF4-FFF2-40B4-BE49-F238E27FC236}">
              <a16:creationId xmlns:a16="http://schemas.microsoft.com/office/drawing/2014/main" id="{5FA01804-3D2A-4721-80B6-A2629272393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8" name="テキスト ボックス 897">
          <a:extLst>
            <a:ext uri="{FF2B5EF4-FFF2-40B4-BE49-F238E27FC236}">
              <a16:creationId xmlns:a16="http://schemas.microsoft.com/office/drawing/2014/main" id="{43491646-1318-4B40-8C4C-8FD84535BEC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9" name="直線コネクタ 898">
          <a:extLst>
            <a:ext uri="{FF2B5EF4-FFF2-40B4-BE49-F238E27FC236}">
              <a16:creationId xmlns:a16="http://schemas.microsoft.com/office/drawing/2014/main" id="{8EC59EE3-14FD-4A15-B129-B8546D04ADF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0" name="テキスト ボックス 899">
          <a:extLst>
            <a:ext uri="{FF2B5EF4-FFF2-40B4-BE49-F238E27FC236}">
              <a16:creationId xmlns:a16="http://schemas.microsoft.com/office/drawing/2014/main" id="{D927011C-4160-4818-9C9F-8C7BD43D873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1" name="直線コネクタ 900">
          <a:extLst>
            <a:ext uri="{FF2B5EF4-FFF2-40B4-BE49-F238E27FC236}">
              <a16:creationId xmlns:a16="http://schemas.microsoft.com/office/drawing/2014/main" id="{03F7ABCE-DB84-49BC-8F1D-0D1410454DD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2" name="テキスト ボックス 901">
          <a:extLst>
            <a:ext uri="{FF2B5EF4-FFF2-40B4-BE49-F238E27FC236}">
              <a16:creationId xmlns:a16="http://schemas.microsoft.com/office/drawing/2014/main" id="{4631ECED-E111-4A9B-806F-B23D4A2CF56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3" name="直線コネクタ 902">
          <a:extLst>
            <a:ext uri="{FF2B5EF4-FFF2-40B4-BE49-F238E27FC236}">
              <a16:creationId xmlns:a16="http://schemas.microsoft.com/office/drawing/2014/main" id="{90819727-6117-4AA7-B005-A2BF8917806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4" name="テキスト ボックス 903">
          <a:extLst>
            <a:ext uri="{FF2B5EF4-FFF2-40B4-BE49-F238E27FC236}">
              <a16:creationId xmlns:a16="http://schemas.microsoft.com/office/drawing/2014/main" id="{E2419059-07DA-415D-AD24-FBE8F9C7B70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4E556AD7-66A1-4363-BB72-8AFA8AB4958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88D564E3-5155-41BA-8DCE-C5F16F29FD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B6635C46-CA22-4003-B7EE-87BF8294F15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08" name="直線コネクタ 907">
          <a:extLst>
            <a:ext uri="{FF2B5EF4-FFF2-40B4-BE49-F238E27FC236}">
              <a16:creationId xmlns:a16="http://schemas.microsoft.com/office/drawing/2014/main" id="{CCD47AAB-53D3-40A7-8417-32DA37E8EAB4}"/>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09" name="【庁舎】&#10;一人当たり面積最小値テキスト">
          <a:extLst>
            <a:ext uri="{FF2B5EF4-FFF2-40B4-BE49-F238E27FC236}">
              <a16:creationId xmlns:a16="http://schemas.microsoft.com/office/drawing/2014/main" id="{6E5469D3-B450-44F0-8971-F7D24270745B}"/>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10" name="直線コネクタ 909">
          <a:extLst>
            <a:ext uri="{FF2B5EF4-FFF2-40B4-BE49-F238E27FC236}">
              <a16:creationId xmlns:a16="http://schemas.microsoft.com/office/drawing/2014/main" id="{1BB3A746-B5F9-4FAF-A808-650561FF4BFB}"/>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11" name="【庁舎】&#10;一人当たり面積最大値テキスト">
          <a:extLst>
            <a:ext uri="{FF2B5EF4-FFF2-40B4-BE49-F238E27FC236}">
              <a16:creationId xmlns:a16="http://schemas.microsoft.com/office/drawing/2014/main" id="{849C7D97-0768-409B-91EC-99BB11476C31}"/>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12" name="直線コネクタ 911">
          <a:extLst>
            <a:ext uri="{FF2B5EF4-FFF2-40B4-BE49-F238E27FC236}">
              <a16:creationId xmlns:a16="http://schemas.microsoft.com/office/drawing/2014/main" id="{58DC26D2-7C6A-4352-B3A0-A7ACC47181A5}"/>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13" name="【庁舎】&#10;一人当たり面積平均値テキスト">
          <a:extLst>
            <a:ext uri="{FF2B5EF4-FFF2-40B4-BE49-F238E27FC236}">
              <a16:creationId xmlns:a16="http://schemas.microsoft.com/office/drawing/2014/main" id="{D54F7815-FF3A-4E06-9286-E06AD72E07A3}"/>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14" name="フローチャート: 判断 913">
          <a:extLst>
            <a:ext uri="{FF2B5EF4-FFF2-40B4-BE49-F238E27FC236}">
              <a16:creationId xmlns:a16="http://schemas.microsoft.com/office/drawing/2014/main" id="{A7D5B29C-8CCD-4051-99B6-835E4005E267}"/>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15" name="フローチャート: 判断 914">
          <a:extLst>
            <a:ext uri="{FF2B5EF4-FFF2-40B4-BE49-F238E27FC236}">
              <a16:creationId xmlns:a16="http://schemas.microsoft.com/office/drawing/2014/main" id="{51E30707-A73E-4F55-B1C2-EFA01E854884}"/>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16" name="フローチャート: 判断 915">
          <a:extLst>
            <a:ext uri="{FF2B5EF4-FFF2-40B4-BE49-F238E27FC236}">
              <a16:creationId xmlns:a16="http://schemas.microsoft.com/office/drawing/2014/main" id="{1E773B86-99AA-44F8-9E4D-759040BD3017}"/>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7" name="フローチャート: 判断 916">
          <a:extLst>
            <a:ext uri="{FF2B5EF4-FFF2-40B4-BE49-F238E27FC236}">
              <a16:creationId xmlns:a16="http://schemas.microsoft.com/office/drawing/2014/main" id="{6E81DDF3-E81F-457A-B712-2AF3C65E4D9D}"/>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18" name="フローチャート: 判断 917">
          <a:extLst>
            <a:ext uri="{FF2B5EF4-FFF2-40B4-BE49-F238E27FC236}">
              <a16:creationId xmlns:a16="http://schemas.microsoft.com/office/drawing/2014/main" id="{78BF1B0B-3F5F-4748-A4DD-DE004565D742}"/>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552D0D9-A787-4B0C-8530-8AFAB3B4F8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D3C70AAC-A8D7-47B4-B3F4-4E796A685B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B1391FA-740D-468E-8A84-20C7545287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4EB18DAE-E68D-4C13-87D6-7BF6D083F2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D99CEBDC-2CBF-4086-A1C0-39D010C3F6B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90714</xdr:rowOff>
    </xdr:from>
    <xdr:to>
      <xdr:col>116</xdr:col>
      <xdr:colOff>114300</xdr:colOff>
      <xdr:row>105</xdr:row>
      <xdr:rowOff>20864</xdr:rowOff>
    </xdr:to>
    <xdr:sp macro="" textlink="">
      <xdr:nvSpPr>
        <xdr:cNvPr id="924" name="楕円 923">
          <a:extLst>
            <a:ext uri="{FF2B5EF4-FFF2-40B4-BE49-F238E27FC236}">
              <a16:creationId xmlns:a16="http://schemas.microsoft.com/office/drawing/2014/main" id="{B1B4B243-67ED-44DA-B7D0-6F216275CA09}"/>
            </a:ext>
          </a:extLst>
        </xdr:cNvPr>
        <xdr:cNvSpPr/>
      </xdr:nvSpPr>
      <xdr:spPr>
        <a:xfrm>
          <a:off x="22110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113591</xdr:rowOff>
    </xdr:from>
    <xdr:ext cx="469744" cy="259045"/>
    <xdr:sp macro="" textlink="">
      <xdr:nvSpPr>
        <xdr:cNvPr id="925" name="【庁舎】&#10;一人当たり面積該当値テキスト">
          <a:extLst>
            <a:ext uri="{FF2B5EF4-FFF2-40B4-BE49-F238E27FC236}">
              <a16:creationId xmlns:a16="http://schemas.microsoft.com/office/drawing/2014/main" id="{7FC671F5-4D62-4BC7-B3D9-A9E11505CEE0}"/>
            </a:ext>
          </a:extLst>
        </xdr:cNvPr>
        <xdr:cNvSpPr txBox="1"/>
      </xdr:nvSpPr>
      <xdr:spPr>
        <a:xfrm>
          <a:off x="22199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22134</xdr:rowOff>
    </xdr:from>
    <xdr:to>
      <xdr:col>112</xdr:col>
      <xdr:colOff>38100</xdr:colOff>
      <xdr:row>105</xdr:row>
      <xdr:rowOff>123734</xdr:rowOff>
    </xdr:to>
    <xdr:sp macro="" textlink="">
      <xdr:nvSpPr>
        <xdr:cNvPr id="926" name="楕円 925">
          <a:extLst>
            <a:ext uri="{FF2B5EF4-FFF2-40B4-BE49-F238E27FC236}">
              <a16:creationId xmlns:a16="http://schemas.microsoft.com/office/drawing/2014/main" id="{3E565DFC-076D-43F6-A89F-AD7F78DECF7C}"/>
            </a:ext>
          </a:extLst>
        </xdr:cNvPr>
        <xdr:cNvSpPr/>
      </xdr:nvSpPr>
      <xdr:spPr>
        <a:xfrm>
          <a:off x="21272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141514</xdr:rowOff>
    </xdr:from>
    <xdr:to>
      <xdr:col>116</xdr:col>
      <xdr:colOff>63500</xdr:colOff>
      <xdr:row>105</xdr:row>
      <xdr:rowOff>72934</xdr:rowOff>
    </xdr:to>
    <xdr:cxnSp macro="">
      <xdr:nvCxnSpPr>
        <xdr:cNvPr id="927" name="直線コネクタ 926">
          <a:extLst>
            <a:ext uri="{FF2B5EF4-FFF2-40B4-BE49-F238E27FC236}">
              <a16:creationId xmlns:a16="http://schemas.microsoft.com/office/drawing/2014/main" id="{7F32474D-BD2B-468F-84F8-25C2C71DB6D6}"/>
            </a:ext>
          </a:extLst>
        </xdr:cNvPr>
        <xdr:cNvCxnSpPr/>
      </xdr:nvCxnSpPr>
      <xdr:spPr>
        <a:xfrm flipV="1">
          <a:off x="21323300" y="1797231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41729</xdr:rowOff>
    </xdr:from>
    <xdr:to>
      <xdr:col>107</xdr:col>
      <xdr:colOff>101600</xdr:colOff>
      <xdr:row>105</xdr:row>
      <xdr:rowOff>143329</xdr:rowOff>
    </xdr:to>
    <xdr:sp macro="" textlink="">
      <xdr:nvSpPr>
        <xdr:cNvPr id="928" name="楕円 927">
          <a:extLst>
            <a:ext uri="{FF2B5EF4-FFF2-40B4-BE49-F238E27FC236}">
              <a16:creationId xmlns:a16="http://schemas.microsoft.com/office/drawing/2014/main" id="{C7775C2B-6731-4A38-B469-D7BB4FB8FA8C}"/>
            </a:ext>
          </a:extLst>
        </xdr:cNvPr>
        <xdr:cNvSpPr/>
      </xdr:nvSpPr>
      <xdr:spPr>
        <a:xfrm>
          <a:off x="20383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72934</xdr:rowOff>
    </xdr:from>
    <xdr:to>
      <xdr:col>111</xdr:col>
      <xdr:colOff>177800</xdr:colOff>
      <xdr:row>105</xdr:row>
      <xdr:rowOff>92529</xdr:rowOff>
    </xdr:to>
    <xdr:cxnSp macro="">
      <xdr:nvCxnSpPr>
        <xdr:cNvPr id="929" name="直線コネクタ 928">
          <a:extLst>
            <a:ext uri="{FF2B5EF4-FFF2-40B4-BE49-F238E27FC236}">
              <a16:creationId xmlns:a16="http://schemas.microsoft.com/office/drawing/2014/main" id="{C802C549-A4E5-4795-9E8B-0778D7FB0431}"/>
            </a:ext>
          </a:extLst>
        </xdr:cNvPr>
        <xdr:cNvCxnSpPr/>
      </xdr:nvCxnSpPr>
      <xdr:spPr>
        <a:xfrm flipV="1">
          <a:off x="20434300" y="180751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58057</xdr:rowOff>
    </xdr:from>
    <xdr:to>
      <xdr:col>102</xdr:col>
      <xdr:colOff>165100</xdr:colOff>
      <xdr:row>105</xdr:row>
      <xdr:rowOff>159657</xdr:rowOff>
    </xdr:to>
    <xdr:sp macro="" textlink="">
      <xdr:nvSpPr>
        <xdr:cNvPr id="930" name="楕円 929">
          <a:extLst>
            <a:ext uri="{FF2B5EF4-FFF2-40B4-BE49-F238E27FC236}">
              <a16:creationId xmlns:a16="http://schemas.microsoft.com/office/drawing/2014/main" id="{947EA808-7814-4107-B32B-C406343B04B5}"/>
            </a:ext>
          </a:extLst>
        </xdr:cNvPr>
        <xdr:cNvSpPr/>
      </xdr:nvSpPr>
      <xdr:spPr>
        <a:xfrm>
          <a:off x="19494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92529</xdr:rowOff>
    </xdr:from>
    <xdr:to>
      <xdr:col>107</xdr:col>
      <xdr:colOff>50800</xdr:colOff>
      <xdr:row>105</xdr:row>
      <xdr:rowOff>108857</xdr:rowOff>
    </xdr:to>
    <xdr:cxnSp macro="">
      <xdr:nvCxnSpPr>
        <xdr:cNvPr id="931" name="直線コネクタ 930">
          <a:extLst>
            <a:ext uri="{FF2B5EF4-FFF2-40B4-BE49-F238E27FC236}">
              <a16:creationId xmlns:a16="http://schemas.microsoft.com/office/drawing/2014/main" id="{EC440BEE-A22B-48CE-B7D5-DC5396418563}"/>
            </a:ext>
          </a:extLst>
        </xdr:cNvPr>
        <xdr:cNvCxnSpPr/>
      </xdr:nvCxnSpPr>
      <xdr:spPr>
        <a:xfrm flipV="1">
          <a:off x="19545300" y="1809477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89081</xdr:rowOff>
    </xdr:from>
    <xdr:to>
      <xdr:col>98</xdr:col>
      <xdr:colOff>38100</xdr:colOff>
      <xdr:row>106</xdr:row>
      <xdr:rowOff>19231</xdr:rowOff>
    </xdr:to>
    <xdr:sp macro="" textlink="">
      <xdr:nvSpPr>
        <xdr:cNvPr id="932" name="楕円 931">
          <a:extLst>
            <a:ext uri="{FF2B5EF4-FFF2-40B4-BE49-F238E27FC236}">
              <a16:creationId xmlns:a16="http://schemas.microsoft.com/office/drawing/2014/main" id="{69B239DD-615E-4CE2-AECA-1768E134F1B3}"/>
            </a:ext>
          </a:extLst>
        </xdr:cNvPr>
        <xdr:cNvSpPr/>
      </xdr:nvSpPr>
      <xdr:spPr>
        <a:xfrm>
          <a:off x="18605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108857</xdr:rowOff>
    </xdr:from>
    <xdr:to>
      <xdr:col>102</xdr:col>
      <xdr:colOff>114300</xdr:colOff>
      <xdr:row>105</xdr:row>
      <xdr:rowOff>139881</xdr:rowOff>
    </xdr:to>
    <xdr:cxnSp macro="">
      <xdr:nvCxnSpPr>
        <xdr:cNvPr id="933" name="直線コネクタ 932">
          <a:extLst>
            <a:ext uri="{FF2B5EF4-FFF2-40B4-BE49-F238E27FC236}">
              <a16:creationId xmlns:a16="http://schemas.microsoft.com/office/drawing/2014/main" id="{58D8DC6A-093A-41FD-8E73-660A624E73A4}"/>
            </a:ext>
          </a:extLst>
        </xdr:cNvPr>
        <xdr:cNvCxnSpPr/>
      </xdr:nvCxnSpPr>
      <xdr:spPr>
        <a:xfrm flipV="1">
          <a:off x="18656300" y="18111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34" name="n_1aveValue【庁舎】&#10;一人当たり面積">
          <a:extLst>
            <a:ext uri="{FF2B5EF4-FFF2-40B4-BE49-F238E27FC236}">
              <a16:creationId xmlns:a16="http://schemas.microsoft.com/office/drawing/2014/main" id="{073C0A4F-E7E3-4233-B2BE-1E5F11D9BE42}"/>
            </a:ext>
          </a:extLst>
        </xdr:cNvPr>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35" name="n_2aveValue【庁舎】&#10;一人当たり面積">
          <a:extLst>
            <a:ext uri="{FF2B5EF4-FFF2-40B4-BE49-F238E27FC236}">
              <a16:creationId xmlns:a16="http://schemas.microsoft.com/office/drawing/2014/main" id="{755A5E7A-0F8B-434F-8826-7DB3DFB75A49}"/>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36" name="n_3aveValue【庁舎】&#10;一人当たり面積">
          <a:extLst>
            <a:ext uri="{FF2B5EF4-FFF2-40B4-BE49-F238E27FC236}">
              <a16:creationId xmlns:a16="http://schemas.microsoft.com/office/drawing/2014/main" id="{5925A927-A47D-4BD5-8A8B-D8F0AA7284AF}"/>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37" name="n_4aveValue【庁舎】&#10;一人当たり面積">
          <a:extLst>
            <a:ext uri="{FF2B5EF4-FFF2-40B4-BE49-F238E27FC236}">
              <a16:creationId xmlns:a16="http://schemas.microsoft.com/office/drawing/2014/main" id="{65C68C25-26CD-4CCA-AEE7-F2F26AAA6CD1}"/>
            </a:ext>
          </a:extLst>
        </xdr:cNvPr>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140261</xdr:rowOff>
    </xdr:from>
    <xdr:ext cx="469744" cy="259045"/>
    <xdr:sp macro="" textlink="">
      <xdr:nvSpPr>
        <xdr:cNvPr id="938" name="n_1mainValue【庁舎】&#10;一人当たり面積">
          <a:extLst>
            <a:ext uri="{FF2B5EF4-FFF2-40B4-BE49-F238E27FC236}">
              <a16:creationId xmlns:a16="http://schemas.microsoft.com/office/drawing/2014/main" id="{A4FD0D3D-834A-4FA6-BD48-782C016EBE3E}"/>
            </a:ext>
          </a:extLst>
        </xdr:cNvPr>
        <xdr:cNvSpPr txBox="1"/>
      </xdr:nvSpPr>
      <xdr:spPr>
        <a:xfrm>
          <a:off x="21075727" y="1779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159856</xdr:rowOff>
    </xdr:from>
    <xdr:ext cx="469744" cy="259045"/>
    <xdr:sp macro="" textlink="">
      <xdr:nvSpPr>
        <xdr:cNvPr id="939" name="n_2mainValue【庁舎】&#10;一人当たり面積">
          <a:extLst>
            <a:ext uri="{FF2B5EF4-FFF2-40B4-BE49-F238E27FC236}">
              <a16:creationId xmlns:a16="http://schemas.microsoft.com/office/drawing/2014/main" id="{7A8C2F8F-0F3C-495E-93AD-B9CCC6C0783A}"/>
            </a:ext>
          </a:extLst>
        </xdr:cNvPr>
        <xdr:cNvSpPr txBox="1"/>
      </xdr:nvSpPr>
      <xdr:spPr>
        <a:xfrm>
          <a:off x="20199427" y="1781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4734</xdr:rowOff>
    </xdr:from>
    <xdr:ext cx="469744" cy="259045"/>
    <xdr:sp macro="" textlink="">
      <xdr:nvSpPr>
        <xdr:cNvPr id="940" name="n_3mainValue【庁舎】&#10;一人当たり面積">
          <a:extLst>
            <a:ext uri="{FF2B5EF4-FFF2-40B4-BE49-F238E27FC236}">
              <a16:creationId xmlns:a16="http://schemas.microsoft.com/office/drawing/2014/main" id="{117596D6-727B-44E1-83B4-3ED23D92C5C8}"/>
            </a:ext>
          </a:extLst>
        </xdr:cNvPr>
        <xdr:cNvSpPr txBox="1"/>
      </xdr:nvSpPr>
      <xdr:spPr>
        <a:xfrm>
          <a:off x="19310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35758</xdr:rowOff>
    </xdr:from>
    <xdr:ext cx="469744" cy="259045"/>
    <xdr:sp macro="" textlink="">
      <xdr:nvSpPr>
        <xdr:cNvPr id="941" name="n_4mainValue【庁舎】&#10;一人当たり面積">
          <a:extLst>
            <a:ext uri="{FF2B5EF4-FFF2-40B4-BE49-F238E27FC236}">
              <a16:creationId xmlns:a16="http://schemas.microsoft.com/office/drawing/2014/main" id="{F1A18355-A3A1-418E-87E8-773927165430}"/>
            </a:ext>
          </a:extLst>
        </xdr:cNvPr>
        <xdr:cNvSpPr txBox="1"/>
      </xdr:nvSpPr>
      <xdr:spPr>
        <a:xfrm>
          <a:off x="18421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1CF93A1C-267F-47F0-A27D-711FACF791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2626E8B1-AB89-4372-8866-80350780F4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39399563-564F-4780-BF6D-2279CAFF0B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本市は合併により広大な面積に集落が分散しているという事情を有しており、各旧町村ごとに同機能を持つ公共施設を多く保有している状況となっている。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人口の減少や全国平均を上回る高齢化率に加え、市内に中心となる産業が少ないこと等により財政基盤が弱く、類似団体平均を大きく（</a:t>
          </a:r>
          <a:r>
            <a:rPr kumimoji="1" lang="en-US" altLang="ja-JP" sz="1200">
              <a:solidFill>
                <a:schemeClr val="dk1"/>
              </a:solidFill>
              <a:effectLst/>
              <a:latin typeface="+mn-lt"/>
              <a:ea typeface="+mn-ea"/>
              <a:cs typeface="+mn-cs"/>
            </a:rPr>
            <a:t>0.23</a:t>
          </a:r>
          <a:r>
            <a:rPr kumimoji="1" lang="ja-JP" altLang="ja-JP" sz="1200">
              <a:solidFill>
                <a:schemeClr val="dk1"/>
              </a:solidFill>
              <a:effectLst/>
              <a:latin typeface="+mn-lt"/>
              <a:ea typeface="+mn-ea"/>
              <a:cs typeface="+mn-cs"/>
            </a:rPr>
            <a:t>ポイント）下回っている。組織の見直し、公共施設の民間委託推進等による歳出の見直しと行財政改革実施計画に沿った施策の推進により活力あるまちづくりを展開しつつ、行政の効率化に努めることにより、財政の健全化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職員数の適正化による人件費削減や、平成</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年度から高利率の地方債の繰上償還による公債費の削減等を実施しており、類似団体平均</a:t>
          </a:r>
          <a:r>
            <a:rPr kumimoji="1" lang="ja-JP" altLang="en-US" sz="1200">
              <a:solidFill>
                <a:schemeClr val="dk1"/>
              </a:solidFill>
              <a:effectLst/>
              <a:latin typeface="+mn-lt"/>
              <a:ea typeface="+mn-ea"/>
              <a:cs typeface="+mn-cs"/>
            </a:rPr>
            <a:t>値に近づいてきている</a:t>
          </a:r>
          <a:r>
            <a:rPr kumimoji="1" lang="ja-JP" altLang="ja-JP" sz="1200">
              <a:solidFill>
                <a:schemeClr val="dk1"/>
              </a:solidFill>
              <a:effectLst/>
              <a:latin typeface="+mn-lt"/>
              <a:ea typeface="+mn-ea"/>
              <a:cs typeface="+mn-cs"/>
            </a:rPr>
            <a:t>。今後も継続して地方債の発行抑制、給与の適正化及び人件費の削減等行財政改革への取り組みを通じて義務的経費削減に努め、改善を図る。</a:t>
          </a:r>
          <a:endParaRPr lang="ja-JP" altLang="ja-JP" sz="16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63</xdr:row>
      <xdr:rowOff>98213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34133"/>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98213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306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62</xdr:row>
      <xdr:rowOff>100754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1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159596</xdr:rowOff>
    </xdr:from>
    <xdr:to>
      <xdr:col>11</xdr:col>
      <xdr:colOff>31750</xdr:colOff>
      <xdr:row>61</xdr:row>
      <xdr:rowOff>167640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1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47413</xdr:rowOff>
    </xdr:from>
    <xdr:to>
      <xdr:col>19</xdr:col>
      <xdr:colOff>184150</xdr:colOff>
      <xdr:row>63</xdr:row>
      <xdr:rowOff>149013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物件費では、</a:t>
          </a:r>
          <a:r>
            <a:rPr kumimoji="1" lang="ja-JP" altLang="ja-JP" sz="1200">
              <a:solidFill>
                <a:schemeClr val="dk1"/>
              </a:solidFill>
              <a:effectLst/>
              <a:latin typeface="+mn-lt"/>
              <a:ea typeface="+mn-ea"/>
              <a:cs typeface="+mn-cs"/>
            </a:rPr>
            <a:t>合併により公共施設を多く所有しており、除却・更新整備にかかるコストが多くなっている。</a:t>
          </a:r>
          <a:r>
            <a:rPr kumimoji="1" lang="ja-JP" altLang="en-US" sz="1200">
              <a:solidFill>
                <a:schemeClr val="dk1"/>
              </a:solidFill>
              <a:effectLst/>
              <a:latin typeface="+mn-lt"/>
              <a:ea typeface="+mn-ea"/>
              <a:cs typeface="+mn-cs"/>
            </a:rPr>
            <a:t>人件費においても、</a:t>
          </a:r>
          <a:r>
            <a:rPr kumimoji="1" lang="ja-JP" altLang="ja-JP" sz="1200">
              <a:solidFill>
                <a:schemeClr val="dk1"/>
              </a:solidFill>
              <a:effectLst/>
              <a:latin typeface="+mn-lt"/>
              <a:ea typeface="+mn-ea"/>
              <a:cs typeface="+mn-cs"/>
            </a:rPr>
            <a:t>広大な面積による支所</a:t>
          </a:r>
          <a:r>
            <a:rPr kumimoji="1" lang="ja-JP" altLang="en-US" sz="1200">
              <a:solidFill>
                <a:schemeClr val="dk1"/>
              </a:solidFill>
              <a:effectLst/>
              <a:latin typeface="+mn-lt"/>
              <a:ea typeface="+mn-ea"/>
              <a:cs typeface="+mn-cs"/>
            </a:rPr>
            <a:t>や</a:t>
          </a:r>
          <a:r>
            <a:rPr kumimoji="1" lang="ja-JP" altLang="ja-JP" sz="1200">
              <a:solidFill>
                <a:schemeClr val="dk1"/>
              </a:solidFill>
              <a:effectLst/>
              <a:latin typeface="+mn-lt"/>
              <a:ea typeface="+mn-ea"/>
              <a:cs typeface="+mn-cs"/>
            </a:rPr>
            <a:t>点在している</a:t>
          </a:r>
          <a:r>
            <a:rPr kumimoji="1" lang="ja-JP" altLang="en-US" sz="1200">
              <a:solidFill>
                <a:schemeClr val="dk1"/>
              </a:solidFill>
              <a:effectLst/>
              <a:latin typeface="+mn-lt"/>
              <a:ea typeface="+mn-ea"/>
              <a:cs typeface="+mn-cs"/>
            </a:rPr>
            <a:t>保育所等の運営のため類似団体に比べて多額となっている。結果、</a:t>
          </a:r>
          <a:r>
            <a:rPr kumimoji="1" lang="ja-JP" altLang="ja-JP" sz="1200">
              <a:solidFill>
                <a:schemeClr val="dk1"/>
              </a:solidFill>
              <a:effectLst/>
              <a:latin typeface="+mn-lt"/>
              <a:ea typeface="+mn-ea"/>
              <a:cs typeface="+mn-cs"/>
            </a:rPr>
            <a:t>人口</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人当たり人件費・物件費等決算額は類似団体平均を</a:t>
          </a:r>
          <a:r>
            <a:rPr kumimoji="1" lang="en-US" altLang="ja-JP" sz="1200">
              <a:solidFill>
                <a:schemeClr val="dk1"/>
              </a:solidFill>
              <a:effectLst/>
              <a:latin typeface="+mn-lt"/>
              <a:ea typeface="+mn-ea"/>
              <a:cs typeface="+mn-cs"/>
            </a:rPr>
            <a:t>151,189</a:t>
          </a:r>
          <a:r>
            <a:rPr kumimoji="1" lang="ja-JP" altLang="ja-JP" sz="1200">
              <a:solidFill>
                <a:schemeClr val="dk1"/>
              </a:solidFill>
              <a:effectLst/>
              <a:latin typeface="+mn-lt"/>
              <a:ea typeface="+mn-ea"/>
              <a:cs typeface="+mn-cs"/>
            </a:rPr>
            <a:t>円上回っている状況である。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は、公共施設等総合管理計画に基づき、更新、統廃合、長寿命化などを計画的に努め、財政負担の軽減、平準化を図るとともに、行財政改革実施計画に基づいた人件費の削減等により一層のコスト縮減を図っていく方針である。</a:t>
          </a:r>
          <a:endParaRPr lang="ja-JP" altLang="ja-JP" sz="16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29606</xdr:rowOff>
    </xdr:from>
    <xdr:to>
      <xdr:col>23</xdr:col>
      <xdr:colOff>133350</xdr:colOff>
      <xdr:row>84</xdr:row>
      <xdr:rowOff>126926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31406"/>
          <a:ext cx="838200" cy="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128031</xdr:rowOff>
    </xdr:from>
    <xdr:to>
      <xdr:col>19</xdr:col>
      <xdr:colOff>133350</xdr:colOff>
      <xdr:row>84</xdr:row>
      <xdr:rowOff>29606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58381"/>
          <a:ext cx="8890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81308</xdr:rowOff>
    </xdr:from>
    <xdr:to>
      <xdr:col>15</xdr:col>
      <xdr:colOff>82550</xdr:colOff>
      <xdr:row>83</xdr:row>
      <xdr:rowOff>128031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311658"/>
          <a:ext cx="889000" cy="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42659</xdr:rowOff>
    </xdr:from>
    <xdr:to>
      <xdr:col>11</xdr:col>
      <xdr:colOff>31750</xdr:colOff>
      <xdr:row>83</xdr:row>
      <xdr:rowOff>81308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273009"/>
          <a:ext cx="889000" cy="3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76126</xdr:rowOff>
    </xdr:from>
    <xdr:to>
      <xdr:col>23</xdr:col>
      <xdr:colOff>184150</xdr:colOff>
      <xdr:row>85</xdr:row>
      <xdr:rowOff>6276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48203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5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150256</xdr:rowOff>
    </xdr:from>
    <xdr:to>
      <xdr:col>19</xdr:col>
      <xdr:colOff>184150</xdr:colOff>
      <xdr:row>84</xdr:row>
      <xdr:rowOff>80406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65183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77231</xdr:rowOff>
    </xdr:from>
    <xdr:to>
      <xdr:col>15</xdr:col>
      <xdr:colOff>133350</xdr:colOff>
      <xdr:row>84</xdr:row>
      <xdr:rowOff>7381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3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163608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9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30508</xdr:rowOff>
    </xdr:from>
    <xdr:to>
      <xdr:col>11</xdr:col>
      <xdr:colOff>82550</xdr:colOff>
      <xdr:row>83</xdr:row>
      <xdr:rowOff>132108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116885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4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163309</xdr:rowOff>
    </xdr:from>
    <xdr:to>
      <xdr:col>7</xdr:col>
      <xdr:colOff>31750</xdr:colOff>
      <xdr:row>83</xdr:row>
      <xdr:rowOff>93459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2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78236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0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類似団体と同程度で推移している。</a:t>
          </a:r>
          <a:endParaRPr lang="ja-JP" altLang="ja-JP" sz="1600">
            <a:effectLst/>
          </a:endParaRPr>
        </a:p>
        <a:p>
          <a:r>
            <a:rPr lang="ja-JP" altLang="ja-JP" sz="1200">
              <a:solidFill>
                <a:schemeClr val="dk1"/>
              </a:solidFill>
              <a:effectLst/>
              <a:latin typeface="+mn-lt"/>
              <a:ea typeface="+mn-ea"/>
              <a:cs typeface="+mn-cs"/>
            </a:rPr>
            <a:t>　今後も、各種手当の総点検等により、より一層の給与の適正化に努める。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65314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82550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158041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広大な面積による支所の運営と、保育所、幼稚園等が点在していることから類似団体と比較すると大きな超過（</a:t>
          </a:r>
          <a:r>
            <a:rPr lang="en-US" altLang="ja-JP" sz="1200">
              <a:solidFill>
                <a:schemeClr val="dk1"/>
              </a:solidFill>
              <a:effectLst/>
              <a:latin typeface="+mn-lt"/>
              <a:ea typeface="+mn-ea"/>
              <a:cs typeface="+mn-cs"/>
            </a:rPr>
            <a:t>5.4</a:t>
          </a:r>
          <a:r>
            <a:rPr lang="ja-JP" altLang="ja-JP" sz="1200">
              <a:solidFill>
                <a:schemeClr val="dk1"/>
              </a:solidFill>
              <a:effectLst/>
              <a:latin typeface="+mn-lt"/>
              <a:ea typeface="+mn-ea"/>
              <a:cs typeface="+mn-cs"/>
            </a:rPr>
            <a:t>人）となっている。</a:t>
          </a:r>
          <a:endParaRPr lang="ja-JP" altLang="ja-JP" sz="1600">
            <a:effectLst/>
          </a:endParaRPr>
        </a:p>
        <a:p>
          <a:r>
            <a:rPr lang="ja-JP" altLang="ja-JP" sz="1200">
              <a:solidFill>
                <a:schemeClr val="dk1"/>
              </a:solidFill>
              <a:effectLst/>
              <a:latin typeface="+mn-lt"/>
              <a:ea typeface="+mn-ea"/>
              <a:cs typeface="+mn-cs"/>
            </a:rPr>
            <a:t>　今後も計画に基づいた計画的な施設の統廃合や民間委託等を推進し、定員の適正化に努める。</a:t>
          </a:r>
          <a:endParaRPr lang="ja-JP" altLang="ja-JP" sz="1600">
            <a:effectLst/>
          </a:endParaRPr>
        </a:p>
        <a:p>
          <a:endParaRPr lang="ja-JP" altLang="ja-JP" sz="1400">
            <a:solidFill>
              <a:srgbClr val="FF0000"/>
            </a:solidFill>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97261</xdr:rowOff>
    </xdr:from>
    <xdr:to>
      <xdr:col>81</xdr:col>
      <xdr:colOff>44450</xdr:colOff>
      <xdr:row>61</xdr:row>
      <xdr:rowOff>112544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55711"/>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89218</xdr:rowOff>
    </xdr:from>
    <xdr:to>
      <xdr:col>77</xdr:col>
      <xdr:colOff>44450</xdr:colOff>
      <xdr:row>61</xdr:row>
      <xdr:rowOff>97261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4766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89218</xdr:rowOff>
    </xdr:from>
    <xdr:to>
      <xdr:col>72</xdr:col>
      <xdr:colOff>203200</xdr:colOff>
      <xdr:row>61</xdr:row>
      <xdr:rowOff>96456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47668"/>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93239</xdr:rowOff>
    </xdr:from>
    <xdr:to>
      <xdr:col>68</xdr:col>
      <xdr:colOff>152400</xdr:colOff>
      <xdr:row>61</xdr:row>
      <xdr:rowOff>96456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5168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61744</xdr:rowOff>
    </xdr:from>
    <xdr:to>
      <xdr:col>81</xdr:col>
      <xdr:colOff>95250</xdr:colOff>
      <xdr:row>61</xdr:row>
      <xdr:rowOff>163344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33821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46461</xdr:rowOff>
    </xdr:from>
    <xdr:to>
      <xdr:col>77</xdr:col>
      <xdr:colOff>95250</xdr:colOff>
      <xdr:row>61</xdr:row>
      <xdr:rowOff>148061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132838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38418</xdr:rowOff>
    </xdr:from>
    <xdr:to>
      <xdr:col>73</xdr:col>
      <xdr:colOff>44450</xdr:colOff>
      <xdr:row>61</xdr:row>
      <xdr:rowOff>140018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124795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45656</xdr:rowOff>
    </xdr:from>
    <xdr:to>
      <xdr:col>68</xdr:col>
      <xdr:colOff>203200</xdr:colOff>
      <xdr:row>61</xdr:row>
      <xdr:rowOff>147256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132033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9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42439</xdr:rowOff>
    </xdr:from>
    <xdr:to>
      <xdr:col>64</xdr:col>
      <xdr:colOff>152400</xdr:colOff>
      <xdr:row>61</xdr:row>
      <xdr:rowOff>144039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128816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優先度の高い事業や必要な事業を選択して実施し、地方債発行を抑制したことにより、類似団体平均を</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下回っている。今後は、新庁舎・ごみ処理施設整備等の大型事業が控えていることから、比率が増加していくと考えられるが、より一層実施事業の緊急度・住民ニーズを的確に把握することにより優先順位を厳しく見極め、発行抑制に努める。</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17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140546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140546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124460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将来負担比率は、類似団体を大きく下回っている状況である。この主な要因は、定員適正化計画に基づく職員数の削減による退職手当負担見込額の減少及び地方債の繰上償還等による地方債残高の減少や、財政調整基金及び減債基金の積立による充当可能基金の増加等である。今後も、公債費等義務的経費の削減を中心とする行財政改革を進め、財政の健全化に努める。</a:t>
          </a:r>
          <a:endParaRPr lang="ja-JP" altLang="ja-JP" sz="16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59394</xdr:rowOff>
    </xdr:from>
    <xdr:to>
      <xdr:col>73</xdr:col>
      <xdr:colOff>44450</xdr:colOff>
      <xdr:row>15</xdr:row>
      <xdr:rowOff>160994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68035</xdr:rowOff>
    </xdr:from>
    <xdr:ext cx="9099176" cy="425758"/>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748393" y="4667249"/>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人件費にかかる経常収支比率については類似団体平均と同程度となっている。今後も計画による職員数の抑制、公共施設等再配置計画に基づいた計画的な施設の統廃合や民間委託等を推進し、人件費の削減に努める。</a:t>
          </a:r>
          <a:endParaRPr lang="ja-JP" altLang="ja-JP" sz="16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4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66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131064</xdr:rowOff>
    </xdr:from>
    <xdr:to>
      <xdr:col>24</xdr:col>
      <xdr:colOff>76200</xdr:colOff>
      <xdr:row>37</xdr:row>
      <xdr:rowOff>61214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103141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物件費にかかる経常収支比率が類似団体平均を下回っているのは、行財政改革実施計画に基づき、一般管理経費が削減されたためである。近年は、公共施設等総合管理計画に基づく除却事業実施により、</a:t>
          </a:r>
          <a:r>
            <a:rPr kumimoji="1" lang="ja-JP" altLang="en-US" sz="1200">
              <a:solidFill>
                <a:schemeClr val="dk1"/>
              </a:solidFill>
              <a:effectLst/>
              <a:latin typeface="+mn-lt"/>
              <a:ea typeface="+mn-ea"/>
              <a:cs typeface="+mn-cs"/>
            </a:rPr>
            <a:t>事業費は</a:t>
          </a:r>
          <a:r>
            <a:rPr kumimoji="1" lang="ja-JP" altLang="ja-JP" sz="1200">
              <a:solidFill>
                <a:schemeClr val="dk1"/>
              </a:solidFill>
              <a:effectLst/>
              <a:latin typeface="+mn-lt"/>
              <a:ea typeface="+mn-ea"/>
              <a:cs typeface="+mn-cs"/>
            </a:rPr>
            <a:t>上昇傾向にはあるが、今後も、なお一層の一般管理経費等の削減に努める。</a:t>
          </a:r>
          <a:endParaRPr lang="ja-JP" altLang="ja-JP" sz="16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94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77470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18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24130</xdr:rowOff>
    </xdr:from>
    <xdr:to>
      <xdr:col>69</xdr:col>
      <xdr:colOff>92075</xdr:colOff>
      <xdr:row>15</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扶助費にかかる経常収支比率については類似団体を下回っているが、人口一人当たりの決算額で比較すると類似団体平均とほぼ同数である。障害者支援・子育て支援対策等の社会保障分野において財政需要が増嵩している中で、今後も扶助費全体としては増加傾向と見込まれるが、引き続き生活保護の適正実施等、抑制に努め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155575</xdr:rowOff>
    </xdr:from>
    <xdr:to>
      <xdr:col>24</xdr:col>
      <xdr:colOff>25400</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424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22225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51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22225</xdr:rowOff>
    </xdr:from>
    <xdr:to>
      <xdr:col>15</xdr:col>
      <xdr:colOff>98425</xdr:colOff>
      <xdr:row>54</xdr:row>
      <xdr:rowOff>22225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80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136525</xdr:rowOff>
    </xdr:from>
    <xdr:to>
      <xdr:col>11</xdr:col>
      <xdr:colOff>9525</xdr:colOff>
      <xdr:row>54</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33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104775</xdr:rowOff>
    </xdr:from>
    <xdr:to>
      <xdr:col>24</xdr:col>
      <xdr:colOff>76200</xdr:colOff>
      <xdr:row>54</xdr:row>
      <xdr:rowOff>34925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13352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142875</xdr:rowOff>
    </xdr:from>
    <xdr:to>
      <xdr:col>15</xdr:col>
      <xdr:colOff>149225</xdr:colOff>
      <xdr:row>54</xdr:row>
      <xdr:rowOff>73025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83202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142875</xdr:rowOff>
    </xdr:from>
    <xdr:to>
      <xdr:col>11</xdr:col>
      <xdr:colOff>60325</xdr:colOff>
      <xdr:row>54</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83202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85725</xdr:rowOff>
    </xdr:from>
    <xdr:to>
      <xdr:col>6</xdr:col>
      <xdr:colOff>171450</xdr:colOff>
      <xdr:row>54</xdr:row>
      <xdr:rowOff>15875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26052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4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その他にかかる経常収支比率については類似団体平均を下回っているが、公営企業会計等に対する繰出金が増加傾向にあるため、今後経費を削減するとともに、使用料の見直しによる健全化を図り、普通会計の負担額軽減を図る</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247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78015</xdr:rowOff>
    </xdr:from>
    <xdr:to>
      <xdr:col>78</xdr:col>
      <xdr:colOff>69850</xdr:colOff>
      <xdr:row>56</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79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129722</xdr:rowOff>
    </xdr:from>
    <xdr:to>
      <xdr:col>73</xdr:col>
      <xdr:colOff>180975</xdr:colOff>
      <xdr:row>56</xdr:row>
      <xdr:rowOff>78015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55</xdr:row>
      <xdr:rowOff>129722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377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78922</xdr:rowOff>
    </xdr:from>
    <xdr:to>
      <xdr:col>69</xdr:col>
      <xdr:colOff>142875</xdr:colOff>
      <xdr:row>56</xdr:row>
      <xdr:rowOff>9072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19249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補助費等にかかる経常収支比率については類似団体平均を下回っているが、一部事務組合負担金に対する補助費が上昇している。今後においては、ごみ処理施設整備事業等により負担金は増加予定であるが、全体的な事務内容の精査及び負担割合の見直しなど、経費削減に努める。</a:t>
          </a:r>
          <a:endParaRPr lang="ja-JP" altLang="ja-JP" sz="16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62992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03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30988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57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17272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合併前後に実施した地方単独事業等により類似団体平均を大きく上回っている。今後も、新庁舎・ごみ処理施設整備事業等大型事業を実施予定であるが、緊急度・住民ニーズを的確に把握した事業の選択により、地方債発行額の抑制に努め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33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31750</xdr:rowOff>
    </xdr:from>
    <xdr:to>
      <xdr:col>24</xdr:col>
      <xdr:colOff>114300</xdr:colOff>
      <xdr:row>79</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57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80</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57630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119397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7515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15239</xdr:rowOff>
    </xdr:from>
    <xdr:to>
      <xdr:col>20</xdr:col>
      <xdr:colOff>38100</xdr:colOff>
      <xdr:row>76</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81</xdr:row>
      <xdr:rowOff>16511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804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38100</xdr:rowOff>
    </xdr:from>
    <xdr:to>
      <xdr:col>15</xdr:col>
      <xdr:colOff>149225</xdr:colOff>
      <xdr:row>76</xdr:row>
      <xdr:rowOff>139700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16511</xdr:rowOff>
    </xdr:from>
    <xdr:to>
      <xdr:col>11</xdr:col>
      <xdr:colOff>9525</xdr:colOff>
      <xdr:row>81</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903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152400</xdr:rowOff>
    </xdr:from>
    <xdr:to>
      <xdr:col>24</xdr:col>
      <xdr:colOff>76200</xdr:colOff>
      <xdr:row>79</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60977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137161</xdr:rowOff>
    </xdr:from>
    <xdr:to>
      <xdr:col>11</xdr:col>
      <xdr:colOff>60325</xdr:colOff>
      <xdr:row>81</xdr:row>
      <xdr:rowOff>67311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52088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公債費以外にかかる経常収支比率については、類似団体平均を下回っているが、今後も人件費の削減等、行財政改革実施計画に沿って経費削減に努める。</a:t>
          </a:r>
          <a:endParaRPr lang="ja-JP" altLang="ja-JP" sz="16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81280</xdr:rowOff>
    </xdr:from>
    <xdr:to>
      <xdr:col>82</xdr:col>
      <xdr:colOff>107950</xdr:colOff>
      <xdr:row>74</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74</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6862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46990</xdr:rowOff>
    </xdr:from>
    <xdr:to>
      <xdr:col>73</xdr:col>
      <xdr:colOff>180975</xdr:colOff>
      <xdr:row>73</xdr:row>
      <xdr:rowOff>170434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5628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46990</xdr:rowOff>
    </xdr:from>
    <xdr:to>
      <xdr:col>69</xdr:col>
      <xdr:colOff>92075</xdr:colOff>
      <xdr:row>73</xdr:row>
      <xdr:rowOff>46990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562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30480</xdr:rowOff>
    </xdr:from>
    <xdr:to>
      <xdr:col>82</xdr:col>
      <xdr:colOff>158750</xdr:colOff>
      <xdr:row>74</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47007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76200</xdr:rowOff>
    </xdr:from>
    <xdr:to>
      <xdr:col>78</xdr:col>
      <xdr:colOff>120650</xdr:colOff>
      <xdr:row>75</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167640</xdr:rowOff>
    </xdr:from>
    <xdr:to>
      <xdr:col>69</xdr:col>
      <xdr:colOff>142875</xdr:colOff>
      <xdr:row>73</xdr:row>
      <xdr:rowOff>97790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107967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167640</xdr:rowOff>
    </xdr:from>
    <xdr:to>
      <xdr:col>65</xdr:col>
      <xdr:colOff>53975</xdr:colOff>
      <xdr:row>73</xdr:row>
      <xdr:rowOff>97790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107967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51076</xdr:rowOff>
    </xdr:from>
    <xdr:to>
      <xdr:col>29</xdr:col>
      <xdr:colOff>127000</xdr:colOff>
      <xdr:row>15</xdr:row>
      <xdr:rowOff>76661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670451"/>
          <a:ext cx="647700" cy="2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76661</xdr:rowOff>
    </xdr:from>
    <xdr:to>
      <xdr:col>26</xdr:col>
      <xdr:colOff>50800</xdr:colOff>
      <xdr:row>15</xdr:row>
      <xdr:rowOff>106676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96036"/>
          <a:ext cx="698500" cy="3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106676</xdr:rowOff>
    </xdr:from>
    <xdr:to>
      <xdr:col>22</xdr:col>
      <xdr:colOff>114300</xdr:colOff>
      <xdr:row>15</xdr:row>
      <xdr:rowOff>118476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726051"/>
          <a:ext cx="698500" cy="11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116049</xdr:rowOff>
    </xdr:from>
    <xdr:to>
      <xdr:col>18</xdr:col>
      <xdr:colOff>177800</xdr:colOff>
      <xdr:row>15</xdr:row>
      <xdr:rowOff>118476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735424"/>
          <a:ext cx="698500" cy="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276</xdr:rowOff>
    </xdr:from>
    <xdr:to>
      <xdr:col>29</xdr:col>
      <xdr:colOff>177800</xdr:colOff>
      <xdr:row>15</xdr:row>
      <xdr:rowOff>101876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1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16803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46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25861</xdr:rowOff>
    </xdr:from>
    <xdr:to>
      <xdr:col>26</xdr:col>
      <xdr:colOff>101600</xdr:colOff>
      <xdr:row>15</xdr:row>
      <xdr:rowOff>127461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6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137638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41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55876</xdr:rowOff>
    </xdr:from>
    <xdr:to>
      <xdr:col>22</xdr:col>
      <xdr:colOff>165100</xdr:colOff>
      <xdr:row>15</xdr:row>
      <xdr:rowOff>157476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67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167653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44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67676</xdr:rowOff>
    </xdr:from>
    <xdr:to>
      <xdr:col>19</xdr:col>
      <xdr:colOff>38100</xdr:colOff>
      <xdr:row>15</xdr:row>
      <xdr:rowOff>169276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68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8003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45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65249</xdr:rowOff>
    </xdr:from>
    <xdr:to>
      <xdr:col>15</xdr:col>
      <xdr:colOff>101600</xdr:colOff>
      <xdr:row>15</xdr:row>
      <xdr:rowOff>166849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68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45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52857</xdr:rowOff>
    </xdr:from>
    <xdr:to>
      <xdr:col>29</xdr:col>
      <xdr:colOff>127000</xdr:colOff>
      <xdr:row>36</xdr:row>
      <xdr:rowOff>59087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006107"/>
          <a:ext cx="647700" cy="6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48305</xdr:rowOff>
    </xdr:from>
    <xdr:to>
      <xdr:col>26</xdr:col>
      <xdr:colOff>50800</xdr:colOff>
      <xdr:row>36</xdr:row>
      <xdr:rowOff>52857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01555"/>
          <a:ext cx="698500" cy="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19558</xdr:rowOff>
    </xdr:from>
    <xdr:to>
      <xdr:col>22</xdr:col>
      <xdr:colOff>114300</xdr:colOff>
      <xdr:row>36</xdr:row>
      <xdr:rowOff>48305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972808"/>
          <a:ext cx="698500" cy="2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321958</xdr:rowOff>
    </xdr:from>
    <xdr:to>
      <xdr:col>18</xdr:col>
      <xdr:colOff>177800</xdr:colOff>
      <xdr:row>36</xdr:row>
      <xdr:rowOff>19558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32308"/>
          <a:ext cx="698500" cy="4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8287</xdr:rowOff>
    </xdr:from>
    <xdr:to>
      <xdr:col>29</xdr:col>
      <xdr:colOff>177800</xdr:colOff>
      <xdr:row>36</xdr:row>
      <xdr:rowOff>109887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6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196264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2057</xdr:rowOff>
    </xdr:from>
    <xdr:to>
      <xdr:col>26</xdr:col>
      <xdr:colOff>101600</xdr:colOff>
      <xdr:row>36</xdr:row>
      <xdr:rowOff>103657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5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113834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24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340405</xdr:rowOff>
    </xdr:from>
    <xdr:to>
      <xdr:col>22</xdr:col>
      <xdr:colOff>165100</xdr:colOff>
      <xdr:row>36</xdr:row>
      <xdr:rowOff>99105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5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109282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311658</xdr:rowOff>
    </xdr:from>
    <xdr:to>
      <xdr:col>19</xdr:col>
      <xdr:colOff>38100</xdr:colOff>
      <xdr:row>36</xdr:row>
      <xdr:rowOff>70358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80535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271158</xdr:rowOff>
    </xdr:from>
    <xdr:to>
      <xdr:col>15</xdr:col>
      <xdr:colOff>101600</xdr:colOff>
      <xdr:row>36</xdr:row>
      <xdr:rowOff>29858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8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40035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5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117701</xdr:rowOff>
    </xdr:from>
    <xdr:to>
      <xdr:col>24</xdr:col>
      <xdr:colOff>63500</xdr:colOff>
      <xdr:row>35</xdr:row>
      <xdr:rowOff>134278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18451"/>
          <a:ext cx="8382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134278</xdr:rowOff>
    </xdr:from>
    <xdr:to>
      <xdr:col>19</xdr:col>
      <xdr:colOff>177800</xdr:colOff>
      <xdr:row>36</xdr:row>
      <xdr:rowOff>31431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35028"/>
          <a:ext cx="889000" cy="6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31431</xdr:rowOff>
    </xdr:from>
    <xdr:to>
      <xdr:col>15</xdr:col>
      <xdr:colOff>50800</xdr:colOff>
      <xdr:row>36</xdr:row>
      <xdr:rowOff>35539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03631"/>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31279</xdr:rowOff>
    </xdr:from>
    <xdr:to>
      <xdr:col>10</xdr:col>
      <xdr:colOff>114300</xdr:colOff>
      <xdr:row>36</xdr:row>
      <xdr:rowOff>35539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03479"/>
          <a:ext cx="889000" cy="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66901</xdr:rowOff>
    </xdr:from>
    <xdr:to>
      <xdr:col>24</xdr:col>
      <xdr:colOff>114300</xdr:colOff>
      <xdr:row>35</xdr:row>
      <xdr:rowOff>168501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89778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1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83478</xdr:rowOff>
    </xdr:from>
    <xdr:to>
      <xdr:col>20</xdr:col>
      <xdr:colOff>38100</xdr:colOff>
      <xdr:row>36</xdr:row>
      <xdr:rowOff>13628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30155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5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152081</xdr:rowOff>
    </xdr:from>
    <xdr:to>
      <xdr:col>15</xdr:col>
      <xdr:colOff>101600</xdr:colOff>
      <xdr:row>36</xdr:row>
      <xdr:rowOff>82231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98758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2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156189</xdr:rowOff>
    </xdr:from>
    <xdr:to>
      <xdr:col>10</xdr:col>
      <xdr:colOff>165100</xdr:colOff>
      <xdr:row>36</xdr:row>
      <xdr:rowOff>86339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102866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151929</xdr:rowOff>
    </xdr:from>
    <xdr:to>
      <xdr:col>6</xdr:col>
      <xdr:colOff>38100</xdr:colOff>
      <xdr:row>36</xdr:row>
      <xdr:rowOff>82079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98606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2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85855</xdr:rowOff>
    </xdr:from>
    <xdr:to>
      <xdr:col>24</xdr:col>
      <xdr:colOff>63500</xdr:colOff>
      <xdr:row>55</xdr:row>
      <xdr:rowOff>15858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344155"/>
          <a:ext cx="8382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15858</xdr:rowOff>
    </xdr:from>
    <xdr:to>
      <xdr:col>19</xdr:col>
      <xdr:colOff>177800</xdr:colOff>
      <xdr:row>55</xdr:row>
      <xdr:rowOff>24330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445608"/>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24330</xdr:rowOff>
    </xdr:from>
    <xdr:to>
      <xdr:col>15</xdr:col>
      <xdr:colOff>50800</xdr:colOff>
      <xdr:row>55</xdr:row>
      <xdr:rowOff>64226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454080"/>
          <a:ext cx="889000" cy="3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64226</xdr:rowOff>
    </xdr:from>
    <xdr:to>
      <xdr:col>10</xdr:col>
      <xdr:colOff>114300</xdr:colOff>
      <xdr:row>55</xdr:row>
      <xdr:rowOff>101990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493976"/>
          <a:ext cx="889000" cy="3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35055</xdr:rowOff>
    </xdr:from>
    <xdr:to>
      <xdr:col>24</xdr:col>
      <xdr:colOff>114300</xdr:colOff>
      <xdr:row>54</xdr:row>
      <xdr:rowOff>136655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29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57932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14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136508</xdr:rowOff>
    </xdr:from>
    <xdr:to>
      <xdr:col>20</xdr:col>
      <xdr:colOff>38100</xdr:colOff>
      <xdr:row>55</xdr:row>
      <xdr:rowOff>66658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39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83185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17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144980</xdr:rowOff>
    </xdr:from>
    <xdr:to>
      <xdr:col>15</xdr:col>
      <xdr:colOff>101600</xdr:colOff>
      <xdr:row>55</xdr:row>
      <xdr:rowOff>75130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4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91657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1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13426</xdr:rowOff>
    </xdr:from>
    <xdr:to>
      <xdr:col>10</xdr:col>
      <xdr:colOff>165100</xdr:colOff>
      <xdr:row>55</xdr:row>
      <xdr:rowOff>115026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4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131553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21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51190</xdr:rowOff>
    </xdr:from>
    <xdr:to>
      <xdr:col>6</xdr:col>
      <xdr:colOff>38100</xdr:colOff>
      <xdr:row>55</xdr:row>
      <xdr:rowOff>152790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8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169317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25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155404</xdr:rowOff>
    </xdr:from>
    <xdr:to>
      <xdr:col>24</xdr:col>
      <xdr:colOff>63500</xdr:colOff>
      <xdr:row>76</xdr:row>
      <xdr:rowOff>158972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85604"/>
          <a:ext cx="838200" cy="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158972</xdr:rowOff>
    </xdr:from>
    <xdr:to>
      <xdr:col>19</xdr:col>
      <xdr:colOff>177800</xdr:colOff>
      <xdr:row>77</xdr:row>
      <xdr:rowOff>6175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89172"/>
          <a:ext cx="889000" cy="1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6175</xdr:rowOff>
    </xdr:from>
    <xdr:to>
      <xdr:col>15</xdr:col>
      <xdr:colOff>50800</xdr:colOff>
      <xdr:row>77</xdr:row>
      <xdr:rowOff>81384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7825"/>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81384</xdr:rowOff>
    </xdr:from>
    <xdr:to>
      <xdr:col>10</xdr:col>
      <xdr:colOff>114300</xdr:colOff>
      <xdr:row>77</xdr:row>
      <xdr:rowOff>140364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83034"/>
          <a:ext cx="8890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104604</xdr:rowOff>
    </xdr:from>
    <xdr:to>
      <xdr:col>24</xdr:col>
      <xdr:colOff>114300</xdr:colOff>
      <xdr:row>77</xdr:row>
      <xdr:rowOff>34754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127481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108172</xdr:rowOff>
    </xdr:from>
    <xdr:to>
      <xdr:col>20</xdr:col>
      <xdr:colOff>38100</xdr:colOff>
      <xdr:row>77</xdr:row>
      <xdr:rowOff>38322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54848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126825</xdr:rowOff>
    </xdr:from>
    <xdr:to>
      <xdr:col>15</xdr:col>
      <xdr:colOff>101600</xdr:colOff>
      <xdr:row>77</xdr:row>
      <xdr:rowOff>56975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5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73502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30584</xdr:rowOff>
    </xdr:from>
    <xdr:to>
      <xdr:col>10</xdr:col>
      <xdr:colOff>165100</xdr:colOff>
      <xdr:row>77</xdr:row>
      <xdr:rowOff>132184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148711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0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89564</xdr:rowOff>
    </xdr:from>
    <xdr:to>
      <xdr:col>6</xdr:col>
      <xdr:colOff>38100</xdr:colOff>
      <xdr:row>78</xdr:row>
      <xdr:rowOff>19714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36241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20005</xdr:rowOff>
    </xdr:from>
    <xdr:to>
      <xdr:col>24</xdr:col>
      <xdr:colOff>63500</xdr:colOff>
      <xdr:row>97</xdr:row>
      <xdr:rowOff>19816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79205"/>
          <a:ext cx="838200" cy="17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2958</xdr:rowOff>
    </xdr:from>
    <xdr:to>
      <xdr:col>19</xdr:col>
      <xdr:colOff>177800</xdr:colOff>
      <xdr:row>97</xdr:row>
      <xdr:rowOff>19816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633608"/>
          <a:ext cx="889000" cy="1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2958</xdr:rowOff>
    </xdr:from>
    <xdr:to>
      <xdr:col>15</xdr:col>
      <xdr:colOff>50800</xdr:colOff>
      <xdr:row>97</xdr:row>
      <xdr:rowOff>42766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33608"/>
          <a:ext cx="889000" cy="3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19503</xdr:rowOff>
    </xdr:from>
    <xdr:to>
      <xdr:col>10</xdr:col>
      <xdr:colOff>114300</xdr:colOff>
      <xdr:row>97</xdr:row>
      <xdr:rowOff>42766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650153"/>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140655</xdr:rowOff>
    </xdr:from>
    <xdr:to>
      <xdr:col>24</xdr:col>
      <xdr:colOff>114300</xdr:colOff>
      <xdr:row>96</xdr:row>
      <xdr:rowOff>70805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163532</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7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140466</xdr:rowOff>
    </xdr:from>
    <xdr:to>
      <xdr:col>20</xdr:col>
      <xdr:colOff>38100</xdr:colOff>
      <xdr:row>97</xdr:row>
      <xdr:rowOff>70616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5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61743</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69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123608</xdr:rowOff>
    </xdr:from>
    <xdr:to>
      <xdr:col>15</xdr:col>
      <xdr:colOff>101600</xdr:colOff>
      <xdr:row>97</xdr:row>
      <xdr:rowOff>53758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44885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6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163416</xdr:rowOff>
    </xdr:from>
    <xdr:to>
      <xdr:col>10</xdr:col>
      <xdr:colOff>165100</xdr:colOff>
      <xdr:row>97</xdr:row>
      <xdr:rowOff>93566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84693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71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140153</xdr:rowOff>
    </xdr:from>
    <xdr:to>
      <xdr:col>6</xdr:col>
      <xdr:colOff>38100</xdr:colOff>
      <xdr:row>97</xdr:row>
      <xdr:rowOff>70303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5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86830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3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82138</xdr:rowOff>
    </xdr:from>
    <xdr:to>
      <xdr:col>55</xdr:col>
      <xdr:colOff>0</xdr:colOff>
      <xdr:row>36</xdr:row>
      <xdr:rowOff>110653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397088"/>
          <a:ext cx="838200" cy="88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82138</xdr:rowOff>
    </xdr:from>
    <xdr:to>
      <xdr:col>50</xdr:col>
      <xdr:colOff>114300</xdr:colOff>
      <xdr:row>37</xdr:row>
      <xdr:rowOff>10480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397088"/>
          <a:ext cx="889000" cy="95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10480</xdr:rowOff>
    </xdr:from>
    <xdr:to>
      <xdr:col>45</xdr:col>
      <xdr:colOff>177800</xdr:colOff>
      <xdr:row>37</xdr:row>
      <xdr:rowOff>106660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54130"/>
          <a:ext cx="889000" cy="9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91580</xdr:rowOff>
    </xdr:from>
    <xdr:to>
      <xdr:col>41</xdr:col>
      <xdr:colOff>50800</xdr:colOff>
      <xdr:row>37</xdr:row>
      <xdr:rowOff>106660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435230"/>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59853</xdr:rowOff>
    </xdr:from>
    <xdr:to>
      <xdr:col>55</xdr:col>
      <xdr:colOff>50800</xdr:colOff>
      <xdr:row>36</xdr:row>
      <xdr:rowOff>161453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82730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31338</xdr:rowOff>
    </xdr:from>
    <xdr:to>
      <xdr:col>50</xdr:col>
      <xdr:colOff>165100</xdr:colOff>
      <xdr:row>31</xdr:row>
      <xdr:rowOff>132938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3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149465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1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131130</xdr:rowOff>
    </xdr:from>
    <xdr:to>
      <xdr:col>46</xdr:col>
      <xdr:colOff>38100</xdr:colOff>
      <xdr:row>37</xdr:row>
      <xdr:rowOff>61280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77807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07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55860</xdr:rowOff>
    </xdr:from>
    <xdr:to>
      <xdr:col>41</xdr:col>
      <xdr:colOff>101600</xdr:colOff>
      <xdr:row>37</xdr:row>
      <xdr:rowOff>157460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40780</xdr:rowOff>
    </xdr:from>
    <xdr:to>
      <xdr:col>36</xdr:col>
      <xdr:colOff>165100</xdr:colOff>
      <xdr:row>37</xdr:row>
      <xdr:rowOff>142380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158907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1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168024</xdr:rowOff>
    </xdr:from>
    <xdr:to>
      <xdr:col>55</xdr:col>
      <xdr:colOff>0</xdr:colOff>
      <xdr:row>55</xdr:row>
      <xdr:rowOff>63946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426324"/>
          <a:ext cx="8382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63946</xdr:rowOff>
    </xdr:from>
    <xdr:to>
      <xdr:col>50</xdr:col>
      <xdr:colOff>114300</xdr:colOff>
      <xdr:row>55</xdr:row>
      <xdr:rowOff>125829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93696"/>
          <a:ext cx="889000" cy="6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116351</xdr:rowOff>
    </xdr:from>
    <xdr:to>
      <xdr:col>45</xdr:col>
      <xdr:colOff>177800</xdr:colOff>
      <xdr:row>55</xdr:row>
      <xdr:rowOff>125829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546101"/>
          <a:ext cx="8890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116351</xdr:rowOff>
    </xdr:from>
    <xdr:to>
      <xdr:col>41</xdr:col>
      <xdr:colOff>50800</xdr:colOff>
      <xdr:row>55</xdr:row>
      <xdr:rowOff>126236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546101"/>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117224</xdr:rowOff>
    </xdr:from>
    <xdr:to>
      <xdr:col>55</xdr:col>
      <xdr:colOff>50800</xdr:colOff>
      <xdr:row>55</xdr:row>
      <xdr:rowOff>47374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3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140101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22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13146</xdr:rowOff>
    </xdr:from>
    <xdr:to>
      <xdr:col>50</xdr:col>
      <xdr:colOff>165100</xdr:colOff>
      <xdr:row>55</xdr:row>
      <xdr:rowOff>114746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131273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21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75029</xdr:rowOff>
    </xdr:from>
    <xdr:to>
      <xdr:col>46</xdr:col>
      <xdr:colOff>38100</xdr:colOff>
      <xdr:row>56</xdr:row>
      <xdr:rowOff>5179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21706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28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65551</xdr:rowOff>
    </xdr:from>
    <xdr:to>
      <xdr:col>41</xdr:col>
      <xdr:colOff>101600</xdr:colOff>
      <xdr:row>55</xdr:row>
      <xdr:rowOff>167151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12228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27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75436</xdr:rowOff>
    </xdr:from>
    <xdr:to>
      <xdr:col>36</xdr:col>
      <xdr:colOff>165100</xdr:colOff>
      <xdr:row>56</xdr:row>
      <xdr:rowOff>5586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22113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8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37908</xdr:rowOff>
    </xdr:from>
    <xdr:to>
      <xdr:col>55</xdr:col>
      <xdr:colOff>0</xdr:colOff>
      <xdr:row>77</xdr:row>
      <xdr:rowOff>166805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39558"/>
          <a:ext cx="838200" cy="12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69336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0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166805</xdr:rowOff>
    </xdr:from>
    <xdr:to>
      <xdr:col>50</xdr:col>
      <xdr:colOff>114300</xdr:colOff>
      <xdr:row>78</xdr:row>
      <xdr:rowOff>113117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68455"/>
          <a:ext cx="8890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113117</xdr:rowOff>
    </xdr:from>
    <xdr:to>
      <xdr:col>45</xdr:col>
      <xdr:colOff>177800</xdr:colOff>
      <xdr:row>78</xdr:row>
      <xdr:rowOff>126327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6217"/>
          <a:ext cx="889000" cy="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39263</xdr:rowOff>
    </xdr:from>
    <xdr:to>
      <xdr:col>41</xdr:col>
      <xdr:colOff>50800</xdr:colOff>
      <xdr:row>78</xdr:row>
      <xdr:rowOff>126327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12363"/>
          <a:ext cx="889000" cy="8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158558</xdr:rowOff>
    </xdr:from>
    <xdr:to>
      <xdr:col>55</xdr:col>
      <xdr:colOff>50800</xdr:colOff>
      <xdr:row>77</xdr:row>
      <xdr:rowOff>88708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1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9985</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116005</xdr:rowOff>
    </xdr:from>
    <xdr:to>
      <xdr:col>50</xdr:col>
      <xdr:colOff>165100</xdr:colOff>
      <xdr:row>78</xdr:row>
      <xdr:rowOff>46155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1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37282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1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62317</xdr:rowOff>
    </xdr:from>
    <xdr:to>
      <xdr:col>46</xdr:col>
      <xdr:colOff>38100</xdr:colOff>
      <xdr:row>78</xdr:row>
      <xdr:rowOff>163917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155044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2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75527</xdr:rowOff>
    </xdr:from>
    <xdr:to>
      <xdr:col>41</xdr:col>
      <xdr:colOff>101600</xdr:colOff>
      <xdr:row>79</xdr:row>
      <xdr:rowOff>5677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168254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159913</xdr:rowOff>
    </xdr:from>
    <xdr:to>
      <xdr:col>36</xdr:col>
      <xdr:colOff>165100</xdr:colOff>
      <xdr:row>78</xdr:row>
      <xdr:rowOff>90063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81190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123904</xdr:rowOff>
    </xdr:from>
    <xdr:to>
      <xdr:col>55</xdr:col>
      <xdr:colOff>0</xdr:colOff>
      <xdr:row>96</xdr:row>
      <xdr:rowOff>20289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11654"/>
          <a:ext cx="838200" cy="6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20289</xdr:rowOff>
    </xdr:from>
    <xdr:to>
      <xdr:col>50</xdr:col>
      <xdr:colOff>114300</xdr:colOff>
      <xdr:row>96</xdr:row>
      <xdr:rowOff>41060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79489"/>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17362</xdr:rowOff>
    </xdr:from>
    <xdr:to>
      <xdr:col>45</xdr:col>
      <xdr:colOff>177800</xdr:colOff>
      <xdr:row>96</xdr:row>
      <xdr:rowOff>41060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76562"/>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17362</xdr:rowOff>
    </xdr:from>
    <xdr:to>
      <xdr:col>41</xdr:col>
      <xdr:colOff>50800</xdr:colOff>
      <xdr:row>96</xdr:row>
      <xdr:rowOff>38088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76562"/>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73104</xdr:rowOff>
    </xdr:from>
    <xdr:to>
      <xdr:col>55</xdr:col>
      <xdr:colOff>50800</xdr:colOff>
      <xdr:row>96</xdr:row>
      <xdr:rowOff>3254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95981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12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140939</xdr:rowOff>
    </xdr:from>
    <xdr:to>
      <xdr:col>50</xdr:col>
      <xdr:colOff>165100</xdr:colOff>
      <xdr:row>96</xdr:row>
      <xdr:rowOff>71089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2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87616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0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161710</xdr:rowOff>
    </xdr:from>
    <xdr:to>
      <xdr:col>46</xdr:col>
      <xdr:colOff>38100</xdr:colOff>
      <xdr:row>96</xdr:row>
      <xdr:rowOff>91860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108387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138012</xdr:rowOff>
    </xdr:from>
    <xdr:to>
      <xdr:col>41</xdr:col>
      <xdr:colOff>101600</xdr:colOff>
      <xdr:row>96</xdr:row>
      <xdr:rowOff>68162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2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84689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20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158738</xdr:rowOff>
    </xdr:from>
    <xdr:to>
      <xdr:col>36</xdr:col>
      <xdr:colOff>165100</xdr:colOff>
      <xdr:row>96</xdr:row>
      <xdr:rowOff>88888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105415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2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53463</xdr:rowOff>
    </xdr:from>
    <xdr:to>
      <xdr:col>85</xdr:col>
      <xdr:colOff>127000</xdr:colOff>
      <xdr:row>38</xdr:row>
      <xdr:rowOff>7449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397113"/>
          <a:ext cx="838200" cy="1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169559</xdr:rowOff>
    </xdr:from>
    <xdr:to>
      <xdr:col>81</xdr:col>
      <xdr:colOff>50800</xdr:colOff>
      <xdr:row>37</xdr:row>
      <xdr:rowOff>53463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170309"/>
          <a:ext cx="889000" cy="2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161282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7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169559</xdr:rowOff>
    </xdr:from>
    <xdr:to>
      <xdr:col>76</xdr:col>
      <xdr:colOff>114300</xdr:colOff>
      <xdr:row>36</xdr:row>
      <xdr:rowOff>147712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170309"/>
          <a:ext cx="889000" cy="1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147712</xdr:rowOff>
    </xdr:from>
    <xdr:to>
      <xdr:col>71</xdr:col>
      <xdr:colOff>177800</xdr:colOff>
      <xdr:row>39</xdr:row>
      <xdr:rowOff>41456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19912"/>
          <a:ext cx="889000" cy="4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128100</xdr:rowOff>
    </xdr:from>
    <xdr:to>
      <xdr:col>85</xdr:col>
      <xdr:colOff>177800</xdr:colOff>
      <xdr:row>38</xdr:row>
      <xdr:rowOff>58249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717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150977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2663</xdr:rowOff>
    </xdr:from>
    <xdr:to>
      <xdr:col>81</xdr:col>
      <xdr:colOff>101600</xdr:colOff>
      <xdr:row>37</xdr:row>
      <xdr:rowOff>104263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120790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118759</xdr:rowOff>
    </xdr:from>
    <xdr:to>
      <xdr:col>76</xdr:col>
      <xdr:colOff>165100</xdr:colOff>
      <xdr:row>36</xdr:row>
      <xdr:rowOff>48909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1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65436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89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96912</xdr:rowOff>
    </xdr:from>
    <xdr:to>
      <xdr:col>72</xdr:col>
      <xdr:colOff>38100</xdr:colOff>
      <xdr:row>37</xdr:row>
      <xdr:rowOff>27062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2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43589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04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162106</xdr:rowOff>
    </xdr:from>
    <xdr:to>
      <xdr:col>67</xdr:col>
      <xdr:colOff>101600</xdr:colOff>
      <xdr:row>39</xdr:row>
      <xdr:rowOff>92256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108783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5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69824</xdr:rowOff>
    </xdr:from>
    <xdr:to>
      <xdr:col>85</xdr:col>
      <xdr:colOff>126364</xdr:colOff>
      <xdr:row>79</xdr:row>
      <xdr:rowOff>171041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2774"/>
          <a:ext cx="1269" cy="147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3418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171041</xdr:rowOff>
    </xdr:from>
    <xdr:to>
      <xdr:col>86</xdr:col>
      <xdr:colOff>25400</xdr:colOff>
      <xdr:row>79</xdr:row>
      <xdr:rowOff>171041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15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16501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1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69824</xdr:rowOff>
    </xdr:from>
    <xdr:to>
      <xdr:col>86</xdr:col>
      <xdr:colOff>25400</xdr:colOff>
      <xdr:row>71</xdr:row>
      <xdr:rowOff>69824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57970</xdr:rowOff>
    </xdr:from>
    <xdr:to>
      <xdr:col>85</xdr:col>
      <xdr:colOff>127000</xdr:colOff>
      <xdr:row>71</xdr:row>
      <xdr:rowOff>149051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230920"/>
          <a:ext cx="8382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62504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64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84077</xdr:rowOff>
    </xdr:from>
    <xdr:to>
      <xdr:col>85</xdr:col>
      <xdr:colOff>177800</xdr:colOff>
      <xdr:row>78</xdr:row>
      <xdr:rowOff>14227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37755</xdr:rowOff>
    </xdr:from>
    <xdr:to>
      <xdr:col>81</xdr:col>
      <xdr:colOff>50800</xdr:colOff>
      <xdr:row>71</xdr:row>
      <xdr:rowOff>57970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210705"/>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60086</xdr:rowOff>
    </xdr:from>
    <xdr:to>
      <xdr:col>81</xdr:col>
      <xdr:colOff>101600</xdr:colOff>
      <xdr:row>77</xdr:row>
      <xdr:rowOff>161686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152813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5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164530</xdr:rowOff>
    </xdr:from>
    <xdr:to>
      <xdr:col>76</xdr:col>
      <xdr:colOff>114300</xdr:colOff>
      <xdr:row>71</xdr:row>
      <xdr:rowOff>37755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166030"/>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54142</xdr:rowOff>
    </xdr:from>
    <xdr:to>
      <xdr:col>76</xdr:col>
      <xdr:colOff>165100</xdr:colOff>
      <xdr:row>77</xdr:row>
      <xdr:rowOff>155742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146869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34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149857</xdr:rowOff>
    </xdr:from>
    <xdr:to>
      <xdr:col>71</xdr:col>
      <xdr:colOff>177800</xdr:colOff>
      <xdr:row>70</xdr:row>
      <xdr:rowOff>164530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151357"/>
          <a:ext cx="889000" cy="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50288</xdr:rowOff>
    </xdr:from>
    <xdr:to>
      <xdr:col>72</xdr:col>
      <xdr:colOff>38100</xdr:colOff>
      <xdr:row>77</xdr:row>
      <xdr:rowOff>151888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143015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4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56428</xdr:rowOff>
    </xdr:from>
    <xdr:to>
      <xdr:col>67</xdr:col>
      <xdr:colOff>101600</xdr:colOff>
      <xdr:row>77</xdr:row>
      <xdr:rowOff>158028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149155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98251</xdr:rowOff>
    </xdr:from>
    <xdr:to>
      <xdr:col>85</xdr:col>
      <xdr:colOff>177800</xdr:colOff>
      <xdr:row>72</xdr:row>
      <xdr:rowOff>28401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2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13178</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18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7170</xdr:rowOff>
    </xdr:from>
    <xdr:to>
      <xdr:col>81</xdr:col>
      <xdr:colOff>101600</xdr:colOff>
      <xdr:row>71</xdr:row>
      <xdr:rowOff>108770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18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125297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195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158405</xdr:rowOff>
    </xdr:from>
    <xdr:to>
      <xdr:col>76</xdr:col>
      <xdr:colOff>165100</xdr:colOff>
      <xdr:row>71</xdr:row>
      <xdr:rowOff>88555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105082</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193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113730</xdr:rowOff>
    </xdr:from>
    <xdr:to>
      <xdr:col>72</xdr:col>
      <xdr:colOff>38100</xdr:colOff>
      <xdr:row>71</xdr:row>
      <xdr:rowOff>43880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1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60407</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189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99057</xdr:rowOff>
    </xdr:from>
    <xdr:to>
      <xdr:col>67</xdr:col>
      <xdr:colOff>101600</xdr:colOff>
      <xdr:row>71</xdr:row>
      <xdr:rowOff>29207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1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45734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187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3243</xdr:rowOff>
    </xdr:from>
    <xdr:to>
      <xdr:col>85</xdr:col>
      <xdr:colOff>127000</xdr:colOff>
      <xdr:row>97</xdr:row>
      <xdr:rowOff>88802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33893"/>
          <a:ext cx="838200" cy="8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79470</xdr:rowOff>
    </xdr:from>
    <xdr:to>
      <xdr:col>81</xdr:col>
      <xdr:colOff>50800</xdr:colOff>
      <xdr:row>97</xdr:row>
      <xdr:rowOff>88802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10120"/>
          <a:ext cx="8890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79470</xdr:rowOff>
    </xdr:from>
    <xdr:to>
      <xdr:col>76</xdr:col>
      <xdr:colOff>114300</xdr:colOff>
      <xdr:row>97</xdr:row>
      <xdr:rowOff>170332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10120"/>
          <a:ext cx="889000" cy="9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92511</xdr:rowOff>
    </xdr:from>
    <xdr:to>
      <xdr:col>71</xdr:col>
      <xdr:colOff>177800</xdr:colOff>
      <xdr:row>97</xdr:row>
      <xdr:rowOff>170332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551711"/>
          <a:ext cx="889000" cy="24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123893</xdr:rowOff>
    </xdr:from>
    <xdr:to>
      <xdr:col>85</xdr:col>
      <xdr:colOff>177800</xdr:colOff>
      <xdr:row>97</xdr:row>
      <xdr:rowOff>54043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102320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6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38002</xdr:rowOff>
    </xdr:from>
    <xdr:to>
      <xdr:col>81</xdr:col>
      <xdr:colOff>101600</xdr:colOff>
      <xdr:row>97</xdr:row>
      <xdr:rowOff>139602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130729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76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28670</xdr:rowOff>
    </xdr:from>
    <xdr:to>
      <xdr:col>76</xdr:col>
      <xdr:colOff>165100</xdr:colOff>
      <xdr:row>97</xdr:row>
      <xdr:rowOff>130270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121397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7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119532</xdr:rowOff>
    </xdr:from>
    <xdr:to>
      <xdr:col>72</xdr:col>
      <xdr:colOff>38100</xdr:colOff>
      <xdr:row>98</xdr:row>
      <xdr:rowOff>49682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40809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41711</xdr:rowOff>
    </xdr:from>
    <xdr:to>
      <xdr:col>67</xdr:col>
      <xdr:colOff>101600</xdr:colOff>
      <xdr:row>96</xdr:row>
      <xdr:rowOff>143311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5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159838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2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46165</xdr:rowOff>
    </xdr:from>
    <xdr:to>
      <xdr:col>116</xdr:col>
      <xdr:colOff>63500</xdr:colOff>
      <xdr:row>37</xdr:row>
      <xdr:rowOff>62509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389815"/>
          <a:ext cx="8382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62509</xdr:rowOff>
    </xdr:from>
    <xdr:to>
      <xdr:col>111</xdr:col>
      <xdr:colOff>177800</xdr:colOff>
      <xdr:row>37</xdr:row>
      <xdr:rowOff>65748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406159"/>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65748</xdr:rowOff>
    </xdr:from>
    <xdr:to>
      <xdr:col>107</xdr:col>
      <xdr:colOff>50800</xdr:colOff>
      <xdr:row>37</xdr:row>
      <xdr:rowOff>86589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09398"/>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86589</xdr:rowOff>
    </xdr:from>
    <xdr:to>
      <xdr:col>102</xdr:col>
      <xdr:colOff>114300</xdr:colOff>
      <xdr:row>37</xdr:row>
      <xdr:rowOff>111163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43023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146766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120896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166815</xdr:rowOff>
    </xdr:from>
    <xdr:to>
      <xdr:col>116</xdr:col>
      <xdr:colOff>114300</xdr:colOff>
      <xdr:row>37</xdr:row>
      <xdr:rowOff>96965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18242</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9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11709</xdr:rowOff>
    </xdr:from>
    <xdr:to>
      <xdr:col>112</xdr:col>
      <xdr:colOff>38100</xdr:colOff>
      <xdr:row>37</xdr:row>
      <xdr:rowOff>113309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129836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3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14948</xdr:rowOff>
    </xdr:from>
    <xdr:to>
      <xdr:col>107</xdr:col>
      <xdr:colOff>101600</xdr:colOff>
      <xdr:row>37</xdr:row>
      <xdr:rowOff>116548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133075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3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35789</xdr:rowOff>
    </xdr:from>
    <xdr:to>
      <xdr:col>102</xdr:col>
      <xdr:colOff>165100</xdr:colOff>
      <xdr:row>37</xdr:row>
      <xdr:rowOff>137389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153916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60363</xdr:rowOff>
    </xdr:from>
    <xdr:to>
      <xdr:col>98</xdr:col>
      <xdr:colOff>38100</xdr:colOff>
      <xdr:row>37</xdr:row>
      <xdr:rowOff>161963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37840</xdr:rowOff>
    </xdr:from>
    <xdr:to>
      <xdr:col>116</xdr:col>
      <xdr:colOff>63500</xdr:colOff>
      <xdr:row>59</xdr:row>
      <xdr:rowOff>38316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53390"/>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30467</xdr:rowOff>
    </xdr:from>
    <xdr:to>
      <xdr:col>111</xdr:col>
      <xdr:colOff>177800</xdr:colOff>
      <xdr:row>59</xdr:row>
      <xdr:rowOff>37840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46017"/>
          <a:ext cx="8890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1454</xdr:rowOff>
    </xdr:from>
    <xdr:to>
      <xdr:col>107</xdr:col>
      <xdr:colOff>50800</xdr:colOff>
      <xdr:row>59</xdr:row>
      <xdr:rowOff>30467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17004"/>
          <a:ext cx="889000" cy="2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1454</xdr:rowOff>
    </xdr:from>
    <xdr:to>
      <xdr:col>102</xdr:col>
      <xdr:colOff>114300</xdr:colOff>
      <xdr:row>59</xdr:row>
      <xdr:rowOff>30200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17004"/>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158966</xdr:rowOff>
    </xdr:from>
    <xdr:to>
      <xdr:col>116</xdr:col>
      <xdr:colOff>114300</xdr:colOff>
      <xdr:row>59</xdr:row>
      <xdr:rowOff>89116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73893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158490</xdr:rowOff>
    </xdr:from>
    <xdr:to>
      <xdr:col>112</xdr:col>
      <xdr:colOff>38100</xdr:colOff>
      <xdr:row>59</xdr:row>
      <xdr:rowOff>88640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79767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151117</xdr:rowOff>
    </xdr:from>
    <xdr:to>
      <xdr:col>107</xdr:col>
      <xdr:colOff>101600</xdr:colOff>
      <xdr:row>59</xdr:row>
      <xdr:rowOff>81267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72394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8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122104</xdr:rowOff>
    </xdr:from>
    <xdr:to>
      <xdr:col>102</xdr:col>
      <xdr:colOff>165100</xdr:colOff>
      <xdr:row>59</xdr:row>
      <xdr:rowOff>52254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43381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150850</xdr:rowOff>
    </xdr:from>
    <xdr:to>
      <xdr:col>98</xdr:col>
      <xdr:colOff>38100</xdr:colOff>
      <xdr:row>59</xdr:row>
      <xdr:rowOff>81000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72127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13881</xdr:rowOff>
    </xdr:from>
    <xdr:to>
      <xdr:col>116</xdr:col>
      <xdr:colOff>63500</xdr:colOff>
      <xdr:row>76</xdr:row>
      <xdr:rowOff>22949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44081"/>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13881</xdr:rowOff>
    </xdr:from>
    <xdr:to>
      <xdr:col>111</xdr:col>
      <xdr:colOff>177800</xdr:colOff>
      <xdr:row>76</xdr:row>
      <xdr:rowOff>62751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44081"/>
          <a:ext cx="889000" cy="4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62751</xdr:rowOff>
    </xdr:from>
    <xdr:to>
      <xdr:col>107</xdr:col>
      <xdr:colOff>50800</xdr:colOff>
      <xdr:row>76</xdr:row>
      <xdr:rowOff>101969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92951"/>
          <a:ext cx="8890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56020</xdr:rowOff>
    </xdr:from>
    <xdr:to>
      <xdr:col>102</xdr:col>
      <xdr:colOff>114300</xdr:colOff>
      <xdr:row>76</xdr:row>
      <xdr:rowOff>101969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86220"/>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143599</xdr:rowOff>
    </xdr:from>
    <xdr:to>
      <xdr:col>116</xdr:col>
      <xdr:colOff>114300</xdr:colOff>
      <xdr:row>76</xdr:row>
      <xdr:rowOff>73749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166476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134531</xdr:rowOff>
    </xdr:from>
    <xdr:to>
      <xdr:col>112</xdr:col>
      <xdr:colOff>38100</xdr:colOff>
      <xdr:row>76</xdr:row>
      <xdr:rowOff>64681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9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81208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11951</xdr:rowOff>
    </xdr:from>
    <xdr:to>
      <xdr:col>107</xdr:col>
      <xdr:colOff>101600</xdr:colOff>
      <xdr:row>76</xdr:row>
      <xdr:rowOff>113551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130077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81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51169</xdr:rowOff>
    </xdr:from>
    <xdr:to>
      <xdr:col>102</xdr:col>
      <xdr:colOff>165100</xdr:colOff>
      <xdr:row>76</xdr:row>
      <xdr:rowOff>152769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169295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5220</xdr:rowOff>
    </xdr:from>
    <xdr:to>
      <xdr:col>98</xdr:col>
      <xdr:colOff>38100</xdr:colOff>
      <xdr:row>76</xdr:row>
      <xdr:rowOff>106820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123347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貸付金、積立金以外の経費について、類似団体平均を上回っている（支出のない失業対策事業費、前年度繰上充用金を除く）。特に人件費及び物件費、普通建設事業費</a:t>
          </a:r>
          <a:r>
            <a:rPr kumimoji="1" lang="ja-JP" altLang="en-US" sz="1100">
              <a:solidFill>
                <a:schemeClr val="dk1"/>
              </a:solidFill>
              <a:effectLst/>
              <a:latin typeface="+mn-lt"/>
              <a:ea typeface="+mn-ea"/>
              <a:cs typeface="+mn-cs"/>
            </a:rPr>
            <a:t>、普通建設事業費（うち更新整備）、災害復旧事業費、</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、操出金</a:t>
          </a:r>
          <a:r>
            <a:rPr kumimoji="1" lang="ja-JP" altLang="ja-JP" sz="1100">
              <a:solidFill>
                <a:schemeClr val="dk1"/>
              </a:solidFill>
              <a:effectLst/>
              <a:latin typeface="+mn-lt"/>
              <a:ea typeface="+mn-ea"/>
              <a:cs typeface="+mn-cs"/>
            </a:rPr>
            <a:t>については、類似団体</a:t>
          </a:r>
          <a:r>
            <a:rPr kumimoji="1" lang="ja-JP" altLang="en-US" sz="1100">
              <a:solidFill>
                <a:schemeClr val="dk1"/>
              </a:solidFill>
              <a:effectLst/>
              <a:latin typeface="+mn-lt"/>
              <a:ea typeface="+mn-ea"/>
              <a:cs typeface="+mn-cs"/>
            </a:rPr>
            <a:t>内順位が上位５番に入っている状況である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類似団体と比較し大きな超過となっているのは、旧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町村が合併したことに伴い、広大な面積による支所の運営、保育所、学校等が点在していることが大きな要因である。</a:t>
          </a:r>
          <a:endParaRPr lang="ja-JP" altLang="ja-JP" sz="1400">
            <a:effectLst/>
          </a:endParaRPr>
        </a:p>
        <a:p>
          <a:r>
            <a:rPr kumimoji="1" lang="ja-JP" altLang="ja-JP" sz="1100">
              <a:solidFill>
                <a:schemeClr val="dk1"/>
              </a:solidFill>
              <a:effectLst/>
              <a:latin typeface="+mn-lt"/>
              <a:ea typeface="+mn-ea"/>
              <a:cs typeface="+mn-cs"/>
            </a:rPr>
            <a:t>人件費については、引き続き、各種業務及び公共施設運営が民間で実施可能な部分については指定管理者制度へ移行により民間委託化を進めるとともに、行財政改革実施計画に基づきより一層のコスト縮減を図っていく。</a:t>
          </a:r>
          <a:endParaRPr lang="ja-JP" altLang="ja-JP" sz="1400">
            <a:effectLst/>
          </a:endParaRPr>
        </a:p>
        <a:p>
          <a:r>
            <a:rPr kumimoji="1" lang="ja-JP" altLang="ja-JP" sz="1100">
              <a:solidFill>
                <a:schemeClr val="dk1"/>
              </a:solidFill>
              <a:effectLst/>
              <a:latin typeface="+mn-lt"/>
              <a:ea typeface="+mn-ea"/>
              <a:cs typeface="+mn-cs"/>
            </a:rPr>
            <a:t>物件費及び普通建設事業費の更新整備については、合併により公共施設を多く所有しており、除却・更新整備にかかるコストが多くなっている。今後も、将来の修繕や更新等に係る財政負担を軽減するため公共施設再配置計画に基づいて施設の統廃合・更新について計画的に行っていく必要がある。</a:t>
          </a:r>
          <a:endParaRPr lang="ja-JP" altLang="ja-JP" sz="1400">
            <a:effectLst/>
          </a:endParaRPr>
        </a:p>
        <a:p>
          <a:r>
            <a:rPr kumimoji="1" lang="ja-JP" altLang="ja-JP" sz="1100">
              <a:solidFill>
                <a:schemeClr val="dk1"/>
              </a:solidFill>
              <a:effectLst/>
              <a:latin typeface="+mn-lt"/>
              <a:ea typeface="+mn-ea"/>
              <a:cs typeface="+mn-cs"/>
            </a:rPr>
            <a:t>公債費については、年々減少しているが、依然として合併前に多額の地方単独事業を実施したこと及び高利率の地方債の繰上償還を実施している影響で元利償還金が膨らんでいる。</a:t>
          </a:r>
          <a:endParaRPr lang="ja-JP" altLang="ja-JP" sz="1400">
            <a:effectLst/>
          </a:endParaRPr>
        </a:p>
        <a:p>
          <a:r>
            <a:rPr kumimoji="1" lang="ja-JP" altLang="ja-JP" sz="1100">
              <a:solidFill>
                <a:schemeClr val="dk1"/>
              </a:solidFill>
              <a:effectLst/>
              <a:latin typeface="+mn-lt"/>
              <a:ea typeface="+mn-ea"/>
              <a:cs typeface="+mn-cs"/>
            </a:rPr>
            <a:t>今後、新庁舎整備事業、ごみ処理施設整備事業等大型事業を実施予定であるが、緊急度・住民ニーズを的確に把握した事業の選択により、地方債発行額の抑制に努める。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24,115
23,903
721.42
26,097,403
24,626,116
1,132,965
13,803,078
32,190,105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153492</xdr:rowOff>
    </xdr:from>
    <xdr:to>
      <xdr:col>24</xdr:col>
      <xdr:colOff>63500</xdr:colOff>
      <xdr:row>36</xdr:row>
      <xdr:rowOff>11379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54242"/>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141681</xdr:rowOff>
    </xdr:from>
    <xdr:to>
      <xdr:col>19</xdr:col>
      <xdr:colOff>177800</xdr:colOff>
      <xdr:row>36</xdr:row>
      <xdr:rowOff>11379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4243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141681</xdr:rowOff>
    </xdr:from>
    <xdr:to>
      <xdr:col>15</xdr:col>
      <xdr:colOff>50800</xdr:colOff>
      <xdr:row>35</xdr:row>
      <xdr:rowOff>159969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24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159969</xdr:rowOff>
    </xdr:from>
    <xdr:to>
      <xdr:col>10</xdr:col>
      <xdr:colOff>114300</xdr:colOff>
      <xdr:row>36</xdr:row>
      <xdr:rowOff>15799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60719"/>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102692</xdr:rowOff>
    </xdr:from>
    <xdr:to>
      <xdr:col>24</xdr:col>
      <xdr:colOff>114300</xdr:colOff>
      <xdr:row>36</xdr:row>
      <xdr:rowOff>32842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125569</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132029</xdr:rowOff>
    </xdr:from>
    <xdr:to>
      <xdr:col>20</xdr:col>
      <xdr:colOff>38100</xdr:colOff>
      <xdr:row>36</xdr:row>
      <xdr:rowOff>62179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78706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9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90881</xdr:rowOff>
    </xdr:from>
    <xdr:to>
      <xdr:col>15</xdr:col>
      <xdr:colOff>101600</xdr:colOff>
      <xdr:row>36</xdr:row>
      <xdr:rowOff>21031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37558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109169</xdr:rowOff>
    </xdr:from>
    <xdr:to>
      <xdr:col>10</xdr:col>
      <xdr:colOff>165100</xdr:colOff>
      <xdr:row>36</xdr:row>
      <xdr:rowOff>39319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55846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136449</xdr:rowOff>
    </xdr:from>
    <xdr:to>
      <xdr:col>6</xdr:col>
      <xdr:colOff>38100</xdr:colOff>
      <xdr:row>36</xdr:row>
      <xdr:rowOff>66599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83126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9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109391</xdr:rowOff>
    </xdr:from>
    <xdr:to>
      <xdr:col>24</xdr:col>
      <xdr:colOff>63500</xdr:colOff>
      <xdr:row>56</xdr:row>
      <xdr:rowOff>67387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67691"/>
          <a:ext cx="838200" cy="3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109391</xdr:rowOff>
    </xdr:from>
    <xdr:to>
      <xdr:col>19</xdr:col>
      <xdr:colOff>177800</xdr:colOff>
      <xdr:row>56</xdr:row>
      <xdr:rowOff>168762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367691"/>
          <a:ext cx="889000" cy="40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168762</xdr:rowOff>
    </xdr:from>
    <xdr:to>
      <xdr:col>15</xdr:col>
      <xdr:colOff>50800</xdr:colOff>
      <xdr:row>57</xdr:row>
      <xdr:rowOff>100217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69962"/>
          <a:ext cx="889000" cy="10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129103</xdr:rowOff>
    </xdr:from>
    <xdr:to>
      <xdr:col>10</xdr:col>
      <xdr:colOff>114300</xdr:colOff>
      <xdr:row>57</xdr:row>
      <xdr:rowOff>100217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30303"/>
          <a:ext cx="889000" cy="1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16587</xdr:rowOff>
    </xdr:from>
    <xdr:to>
      <xdr:col>24</xdr:col>
      <xdr:colOff>114300</xdr:colOff>
      <xdr:row>56</xdr:row>
      <xdr:rowOff>118187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39464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69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58591</xdr:rowOff>
    </xdr:from>
    <xdr:to>
      <xdr:col>20</xdr:col>
      <xdr:colOff>38100</xdr:colOff>
      <xdr:row>54</xdr:row>
      <xdr:rowOff>160191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3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5268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9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117962</xdr:rowOff>
    </xdr:from>
    <xdr:to>
      <xdr:col>15</xdr:col>
      <xdr:colOff>101600</xdr:colOff>
      <xdr:row>57</xdr:row>
      <xdr:rowOff>48112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64639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9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49417</xdr:rowOff>
    </xdr:from>
    <xdr:to>
      <xdr:col>10</xdr:col>
      <xdr:colOff>165100</xdr:colOff>
      <xdr:row>57</xdr:row>
      <xdr:rowOff>151017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167544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5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78303</xdr:rowOff>
    </xdr:from>
    <xdr:to>
      <xdr:col>6</xdr:col>
      <xdr:colOff>38100</xdr:colOff>
      <xdr:row>57</xdr:row>
      <xdr:rowOff>8453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24980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45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97893</xdr:rowOff>
    </xdr:from>
    <xdr:to>
      <xdr:col>24</xdr:col>
      <xdr:colOff>63500</xdr:colOff>
      <xdr:row>74</xdr:row>
      <xdr:rowOff>75546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13743"/>
          <a:ext cx="838200" cy="14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75546</xdr:rowOff>
    </xdr:from>
    <xdr:to>
      <xdr:col>19</xdr:col>
      <xdr:colOff>177800</xdr:colOff>
      <xdr:row>74</xdr:row>
      <xdr:rowOff>126464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62846"/>
          <a:ext cx="889000" cy="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126464</xdr:rowOff>
    </xdr:from>
    <xdr:to>
      <xdr:col>15</xdr:col>
      <xdr:colOff>50800</xdr:colOff>
      <xdr:row>75</xdr:row>
      <xdr:rowOff>4296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13764"/>
          <a:ext cx="889000" cy="4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138653</xdr:rowOff>
    </xdr:from>
    <xdr:to>
      <xdr:col>10</xdr:col>
      <xdr:colOff>114300</xdr:colOff>
      <xdr:row>75</xdr:row>
      <xdr:rowOff>4296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825953"/>
          <a:ext cx="889000" cy="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47093</xdr:rowOff>
    </xdr:from>
    <xdr:to>
      <xdr:col>24</xdr:col>
      <xdr:colOff>114300</xdr:colOff>
      <xdr:row>73</xdr:row>
      <xdr:rowOff>148693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69970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1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24746</xdr:rowOff>
    </xdr:from>
    <xdr:to>
      <xdr:col>20</xdr:col>
      <xdr:colOff>38100</xdr:colOff>
      <xdr:row>74</xdr:row>
      <xdr:rowOff>126346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142873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4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75664</xdr:rowOff>
    </xdr:from>
    <xdr:to>
      <xdr:col>15</xdr:col>
      <xdr:colOff>101600</xdr:colOff>
      <xdr:row>75</xdr:row>
      <xdr:rowOff>5814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22341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3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124946</xdr:rowOff>
    </xdr:from>
    <xdr:to>
      <xdr:col>10</xdr:col>
      <xdr:colOff>165100</xdr:colOff>
      <xdr:row>75</xdr:row>
      <xdr:rowOff>55096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71623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8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87853</xdr:rowOff>
    </xdr:from>
    <xdr:to>
      <xdr:col>6</xdr:col>
      <xdr:colOff>38100</xdr:colOff>
      <xdr:row>75</xdr:row>
      <xdr:rowOff>18003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77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34530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55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96639</xdr:rowOff>
    </xdr:from>
    <xdr:to>
      <xdr:col>24</xdr:col>
      <xdr:colOff>63500</xdr:colOff>
      <xdr:row>95</xdr:row>
      <xdr:rowOff>157904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84389"/>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157904</xdr:rowOff>
    </xdr:from>
    <xdr:to>
      <xdr:col>19</xdr:col>
      <xdr:colOff>177800</xdr:colOff>
      <xdr:row>96</xdr:row>
      <xdr:rowOff>22854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45654"/>
          <a:ext cx="889000" cy="3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22854</xdr:rowOff>
    </xdr:from>
    <xdr:to>
      <xdr:col>15</xdr:col>
      <xdr:colOff>50800</xdr:colOff>
      <xdr:row>96</xdr:row>
      <xdr:rowOff>128384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82054"/>
          <a:ext cx="889000" cy="10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128384</xdr:rowOff>
    </xdr:from>
    <xdr:to>
      <xdr:col>10</xdr:col>
      <xdr:colOff>114300</xdr:colOff>
      <xdr:row>96</xdr:row>
      <xdr:rowOff>152059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87584"/>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45839</xdr:rowOff>
    </xdr:from>
    <xdr:to>
      <xdr:col>24</xdr:col>
      <xdr:colOff>114300</xdr:colOff>
      <xdr:row>95</xdr:row>
      <xdr:rowOff>147439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68716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107104</xdr:rowOff>
    </xdr:from>
    <xdr:to>
      <xdr:col>20</xdr:col>
      <xdr:colOff>38100</xdr:colOff>
      <xdr:row>96</xdr:row>
      <xdr:rowOff>37254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53781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143504</xdr:rowOff>
    </xdr:from>
    <xdr:to>
      <xdr:col>15</xdr:col>
      <xdr:colOff>101600</xdr:colOff>
      <xdr:row>96</xdr:row>
      <xdr:rowOff>73654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3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90181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77584</xdr:rowOff>
    </xdr:from>
    <xdr:to>
      <xdr:col>10</xdr:col>
      <xdr:colOff>165100</xdr:colOff>
      <xdr:row>97</xdr:row>
      <xdr:rowOff>7734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24261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101259</xdr:rowOff>
    </xdr:from>
    <xdr:to>
      <xdr:col>6</xdr:col>
      <xdr:colOff>38100</xdr:colOff>
      <xdr:row>97</xdr:row>
      <xdr:rowOff>31409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22536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61427</xdr:rowOff>
    </xdr:from>
    <xdr:to>
      <xdr:col>55</xdr:col>
      <xdr:colOff>0</xdr:colOff>
      <xdr:row>53</xdr:row>
      <xdr:rowOff>25560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8976827"/>
          <a:ext cx="838200" cy="13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141117</xdr:rowOff>
    </xdr:from>
    <xdr:to>
      <xdr:col>50</xdr:col>
      <xdr:colOff>114300</xdr:colOff>
      <xdr:row>53</xdr:row>
      <xdr:rowOff>25560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8713617"/>
          <a:ext cx="889000" cy="3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141117</xdr:rowOff>
    </xdr:from>
    <xdr:to>
      <xdr:col>45</xdr:col>
      <xdr:colOff>177800</xdr:colOff>
      <xdr:row>52</xdr:row>
      <xdr:rowOff>64513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8713617"/>
          <a:ext cx="889000" cy="2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64513</xdr:rowOff>
    </xdr:from>
    <xdr:to>
      <xdr:col>41</xdr:col>
      <xdr:colOff>50800</xdr:colOff>
      <xdr:row>52</xdr:row>
      <xdr:rowOff>169921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8979913"/>
          <a:ext cx="8890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10627</xdr:rowOff>
    </xdr:from>
    <xdr:to>
      <xdr:col>55</xdr:col>
      <xdr:colOff>50800</xdr:colOff>
      <xdr:row>52</xdr:row>
      <xdr:rowOff>112227</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892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97004</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884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146210</xdr:rowOff>
    </xdr:from>
    <xdr:to>
      <xdr:col>50</xdr:col>
      <xdr:colOff>165100</xdr:colOff>
      <xdr:row>53</xdr:row>
      <xdr:rowOff>76360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0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92887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88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90317</xdr:rowOff>
    </xdr:from>
    <xdr:to>
      <xdr:col>46</xdr:col>
      <xdr:colOff>38100</xdr:colOff>
      <xdr:row>51</xdr:row>
      <xdr:rowOff>20467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86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36994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84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13713</xdr:rowOff>
    </xdr:from>
    <xdr:to>
      <xdr:col>41</xdr:col>
      <xdr:colOff>101600</xdr:colOff>
      <xdr:row>52</xdr:row>
      <xdr:rowOff>115313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8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131840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87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119121</xdr:rowOff>
    </xdr:from>
    <xdr:to>
      <xdr:col>36</xdr:col>
      <xdr:colOff>165100</xdr:colOff>
      <xdr:row>53</xdr:row>
      <xdr:rowOff>49271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0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65798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88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21726</xdr:rowOff>
    </xdr:from>
    <xdr:to>
      <xdr:col>55</xdr:col>
      <xdr:colOff>0</xdr:colOff>
      <xdr:row>75</xdr:row>
      <xdr:rowOff>136010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880476"/>
          <a:ext cx="838200" cy="1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136010</xdr:rowOff>
    </xdr:from>
    <xdr:to>
      <xdr:col>50</xdr:col>
      <xdr:colOff>114300</xdr:colOff>
      <xdr:row>77</xdr:row>
      <xdr:rowOff>82680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94760"/>
          <a:ext cx="889000" cy="2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82680</xdr:rowOff>
    </xdr:from>
    <xdr:to>
      <xdr:col>45</xdr:col>
      <xdr:colOff>177800</xdr:colOff>
      <xdr:row>77</xdr:row>
      <xdr:rowOff>91596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8433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119943</xdr:rowOff>
    </xdr:from>
    <xdr:to>
      <xdr:col>41</xdr:col>
      <xdr:colOff>50800</xdr:colOff>
      <xdr:row>77</xdr:row>
      <xdr:rowOff>91596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50143"/>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142376</xdr:rowOff>
    </xdr:from>
    <xdr:to>
      <xdr:col>55</xdr:col>
      <xdr:colOff>50800</xdr:colOff>
      <xdr:row>75</xdr:row>
      <xdr:rowOff>72526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165253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8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85210</xdr:rowOff>
    </xdr:from>
    <xdr:to>
      <xdr:col>50</xdr:col>
      <xdr:colOff>165100</xdr:colOff>
      <xdr:row>76</xdr:row>
      <xdr:rowOff>15360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31887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1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31880</xdr:rowOff>
    </xdr:from>
    <xdr:to>
      <xdr:col>46</xdr:col>
      <xdr:colOff>38100</xdr:colOff>
      <xdr:row>77</xdr:row>
      <xdr:rowOff>133480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150007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0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40796</xdr:rowOff>
    </xdr:from>
    <xdr:to>
      <xdr:col>41</xdr:col>
      <xdr:colOff>101600</xdr:colOff>
      <xdr:row>77</xdr:row>
      <xdr:rowOff>142396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158923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69143</xdr:rowOff>
    </xdr:from>
    <xdr:to>
      <xdr:col>36</xdr:col>
      <xdr:colOff>165100</xdr:colOff>
      <xdr:row>76</xdr:row>
      <xdr:rowOff>170743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15819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123165</xdr:rowOff>
    </xdr:from>
    <xdr:to>
      <xdr:col>55</xdr:col>
      <xdr:colOff>0</xdr:colOff>
      <xdr:row>95</xdr:row>
      <xdr:rowOff>80004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239465"/>
          <a:ext cx="838200" cy="1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80004</xdr:rowOff>
    </xdr:from>
    <xdr:to>
      <xdr:col>50</xdr:col>
      <xdr:colOff>114300</xdr:colOff>
      <xdr:row>95</xdr:row>
      <xdr:rowOff>121617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67754"/>
          <a:ext cx="889000" cy="4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112351</xdr:rowOff>
    </xdr:from>
    <xdr:to>
      <xdr:col>45</xdr:col>
      <xdr:colOff>177800</xdr:colOff>
      <xdr:row>95</xdr:row>
      <xdr:rowOff>121617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00101"/>
          <a:ext cx="889000" cy="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37936</xdr:rowOff>
    </xdr:from>
    <xdr:to>
      <xdr:col>41</xdr:col>
      <xdr:colOff>50800</xdr:colOff>
      <xdr:row>95</xdr:row>
      <xdr:rowOff>112351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25686"/>
          <a:ext cx="889000" cy="7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72365</xdr:rowOff>
    </xdr:from>
    <xdr:to>
      <xdr:col>55</xdr:col>
      <xdr:colOff>50800</xdr:colOff>
      <xdr:row>95</xdr:row>
      <xdr:rowOff>2515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1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95242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4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29204</xdr:rowOff>
    </xdr:from>
    <xdr:to>
      <xdr:col>50</xdr:col>
      <xdr:colOff>165100</xdr:colOff>
      <xdr:row>95</xdr:row>
      <xdr:rowOff>130804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147331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70817</xdr:rowOff>
    </xdr:from>
    <xdr:to>
      <xdr:col>46</xdr:col>
      <xdr:colOff>38100</xdr:colOff>
      <xdr:row>96</xdr:row>
      <xdr:rowOff>967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17494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3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61551</xdr:rowOff>
    </xdr:from>
    <xdr:to>
      <xdr:col>41</xdr:col>
      <xdr:colOff>101600</xdr:colOff>
      <xdr:row>95</xdr:row>
      <xdr:rowOff>163151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8228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2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158586</xdr:rowOff>
    </xdr:from>
    <xdr:to>
      <xdr:col>36</xdr:col>
      <xdr:colOff>165100</xdr:colOff>
      <xdr:row>95</xdr:row>
      <xdr:rowOff>88736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2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105263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0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53322</xdr:rowOff>
    </xdr:from>
    <xdr:to>
      <xdr:col>85</xdr:col>
      <xdr:colOff>127000</xdr:colOff>
      <xdr:row>35</xdr:row>
      <xdr:rowOff>79578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54072"/>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53322</xdr:rowOff>
    </xdr:from>
    <xdr:to>
      <xdr:col>81</xdr:col>
      <xdr:colOff>50800</xdr:colOff>
      <xdr:row>36</xdr:row>
      <xdr:rowOff>58286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54072"/>
          <a:ext cx="889000" cy="17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67560</xdr:rowOff>
    </xdr:from>
    <xdr:to>
      <xdr:col>76</xdr:col>
      <xdr:colOff>114300</xdr:colOff>
      <xdr:row>36</xdr:row>
      <xdr:rowOff>58286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068310"/>
          <a:ext cx="889000" cy="16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67560</xdr:rowOff>
    </xdr:from>
    <xdr:to>
      <xdr:col>71</xdr:col>
      <xdr:colOff>177800</xdr:colOff>
      <xdr:row>35</xdr:row>
      <xdr:rowOff>159751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068310"/>
          <a:ext cx="889000" cy="9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28778</xdr:rowOff>
    </xdr:from>
    <xdr:to>
      <xdr:col>85</xdr:col>
      <xdr:colOff>177800</xdr:colOff>
      <xdr:row>35</xdr:row>
      <xdr:rowOff>130378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51655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8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2522</xdr:rowOff>
    </xdr:from>
    <xdr:to>
      <xdr:col>81</xdr:col>
      <xdr:colOff>101600</xdr:colOff>
      <xdr:row>35</xdr:row>
      <xdr:rowOff>104122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120649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7486</xdr:rowOff>
    </xdr:from>
    <xdr:to>
      <xdr:col>76</xdr:col>
      <xdr:colOff>165100</xdr:colOff>
      <xdr:row>36</xdr:row>
      <xdr:rowOff>109086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7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125613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16760</xdr:rowOff>
    </xdr:from>
    <xdr:to>
      <xdr:col>72</xdr:col>
      <xdr:colOff>38100</xdr:colOff>
      <xdr:row>35</xdr:row>
      <xdr:rowOff>118360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0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134887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9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108951</xdr:rowOff>
    </xdr:from>
    <xdr:to>
      <xdr:col>67</xdr:col>
      <xdr:colOff>101600</xdr:colOff>
      <xdr:row>36</xdr:row>
      <xdr:rowOff>39101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55628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144158</xdr:rowOff>
    </xdr:from>
    <xdr:to>
      <xdr:col>85</xdr:col>
      <xdr:colOff>127000</xdr:colOff>
      <xdr:row>57</xdr:row>
      <xdr:rowOff>26598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45358"/>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144158</xdr:rowOff>
    </xdr:from>
    <xdr:to>
      <xdr:col>81</xdr:col>
      <xdr:colOff>50800</xdr:colOff>
      <xdr:row>57</xdr:row>
      <xdr:rowOff>15831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45358"/>
          <a:ext cx="889000" cy="4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120726</xdr:rowOff>
    </xdr:from>
    <xdr:to>
      <xdr:col>76</xdr:col>
      <xdr:colOff>114300</xdr:colOff>
      <xdr:row>57</xdr:row>
      <xdr:rowOff>15831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21926"/>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120726</xdr:rowOff>
    </xdr:from>
    <xdr:to>
      <xdr:col>71</xdr:col>
      <xdr:colOff>177800</xdr:colOff>
      <xdr:row>57</xdr:row>
      <xdr:rowOff>43336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21926"/>
          <a:ext cx="889000" cy="9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147248</xdr:rowOff>
    </xdr:from>
    <xdr:to>
      <xdr:col>85</xdr:col>
      <xdr:colOff>177800</xdr:colOff>
      <xdr:row>57</xdr:row>
      <xdr:rowOff>77398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7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125675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93358</xdr:rowOff>
    </xdr:from>
    <xdr:to>
      <xdr:col>81</xdr:col>
      <xdr:colOff>101600</xdr:colOff>
      <xdr:row>57</xdr:row>
      <xdr:rowOff>23508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40035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136481</xdr:rowOff>
    </xdr:from>
    <xdr:to>
      <xdr:col>76</xdr:col>
      <xdr:colOff>165100</xdr:colOff>
      <xdr:row>57</xdr:row>
      <xdr:rowOff>66631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83158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5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69926</xdr:rowOff>
    </xdr:from>
    <xdr:to>
      <xdr:col>72</xdr:col>
      <xdr:colOff>38100</xdr:colOff>
      <xdr:row>57</xdr:row>
      <xdr:rowOff>76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7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16603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163986</xdr:rowOff>
    </xdr:from>
    <xdr:to>
      <xdr:col>67</xdr:col>
      <xdr:colOff>101600</xdr:colOff>
      <xdr:row>57</xdr:row>
      <xdr:rowOff>94136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110663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53463</xdr:rowOff>
    </xdr:from>
    <xdr:to>
      <xdr:col>85</xdr:col>
      <xdr:colOff>127000</xdr:colOff>
      <xdr:row>78</xdr:row>
      <xdr:rowOff>7449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255113"/>
          <a:ext cx="838200" cy="1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169560</xdr:rowOff>
    </xdr:from>
    <xdr:to>
      <xdr:col>81</xdr:col>
      <xdr:colOff>50800</xdr:colOff>
      <xdr:row>77</xdr:row>
      <xdr:rowOff>53463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028310"/>
          <a:ext cx="889000" cy="2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161281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5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169560</xdr:rowOff>
    </xdr:from>
    <xdr:to>
      <xdr:col>76</xdr:col>
      <xdr:colOff>114300</xdr:colOff>
      <xdr:row>76</xdr:row>
      <xdr:rowOff>147712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028310"/>
          <a:ext cx="889000" cy="1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147712</xdr:rowOff>
    </xdr:from>
    <xdr:to>
      <xdr:col>71</xdr:col>
      <xdr:colOff>177800</xdr:colOff>
      <xdr:row>79</xdr:row>
      <xdr:rowOff>41456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177912"/>
          <a:ext cx="889000" cy="4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128099</xdr:rowOff>
    </xdr:from>
    <xdr:to>
      <xdr:col>85</xdr:col>
      <xdr:colOff>177800</xdr:colOff>
      <xdr:row>78</xdr:row>
      <xdr:rowOff>58249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3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150976</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1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2663</xdr:rowOff>
    </xdr:from>
    <xdr:to>
      <xdr:col>81</xdr:col>
      <xdr:colOff>101600</xdr:colOff>
      <xdr:row>77</xdr:row>
      <xdr:rowOff>104263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2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120790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9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118759</xdr:rowOff>
    </xdr:from>
    <xdr:to>
      <xdr:col>76</xdr:col>
      <xdr:colOff>165100</xdr:colOff>
      <xdr:row>76</xdr:row>
      <xdr:rowOff>48909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65436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75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96912</xdr:rowOff>
    </xdr:from>
    <xdr:to>
      <xdr:col>72</xdr:col>
      <xdr:colOff>38100</xdr:colOff>
      <xdr:row>77</xdr:row>
      <xdr:rowOff>27062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1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43589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9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162106</xdr:rowOff>
    </xdr:from>
    <xdr:to>
      <xdr:col>67</xdr:col>
      <xdr:colOff>101600</xdr:colOff>
      <xdr:row>79</xdr:row>
      <xdr:rowOff>92256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108783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69825</xdr:rowOff>
    </xdr:from>
    <xdr:to>
      <xdr:col>85</xdr:col>
      <xdr:colOff>126364</xdr:colOff>
      <xdr:row>99</xdr:row>
      <xdr:rowOff>171041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71775"/>
          <a:ext cx="1269" cy="1472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3418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14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171041</xdr:rowOff>
    </xdr:from>
    <xdr:to>
      <xdr:col>86</xdr:col>
      <xdr:colOff>25400</xdr:colOff>
      <xdr:row>99</xdr:row>
      <xdr:rowOff>171041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1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16502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4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69825</xdr:rowOff>
    </xdr:from>
    <xdr:to>
      <xdr:col>86</xdr:col>
      <xdr:colOff>25400</xdr:colOff>
      <xdr:row>91</xdr:row>
      <xdr:rowOff>69825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7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57970</xdr:rowOff>
    </xdr:from>
    <xdr:to>
      <xdr:col>85</xdr:col>
      <xdr:colOff>127000</xdr:colOff>
      <xdr:row>91</xdr:row>
      <xdr:rowOff>149051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659920"/>
          <a:ext cx="838200" cy="9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62493</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93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84066</xdr:rowOff>
    </xdr:from>
    <xdr:to>
      <xdr:col>85</xdr:col>
      <xdr:colOff>177800</xdr:colOff>
      <xdr:row>98</xdr:row>
      <xdr:rowOff>14216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37756</xdr:rowOff>
    </xdr:from>
    <xdr:to>
      <xdr:col>81</xdr:col>
      <xdr:colOff>50800</xdr:colOff>
      <xdr:row>91</xdr:row>
      <xdr:rowOff>57970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5639706"/>
          <a:ext cx="889000" cy="2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60086</xdr:rowOff>
    </xdr:from>
    <xdr:to>
      <xdr:col>81</xdr:col>
      <xdr:colOff>101600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152813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78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163595</xdr:rowOff>
    </xdr:from>
    <xdr:to>
      <xdr:col>76</xdr:col>
      <xdr:colOff>114300</xdr:colOff>
      <xdr:row>91</xdr:row>
      <xdr:rowOff>37756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594095"/>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53499</xdr:rowOff>
    </xdr:from>
    <xdr:to>
      <xdr:col>76</xdr:col>
      <xdr:colOff>165100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146226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149856</xdr:rowOff>
    </xdr:from>
    <xdr:to>
      <xdr:col>71</xdr:col>
      <xdr:colOff>177800</xdr:colOff>
      <xdr:row>90</xdr:row>
      <xdr:rowOff>163595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580356"/>
          <a:ext cx="8890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50256</xdr:rowOff>
    </xdr:from>
    <xdr:to>
      <xdr:col>72</xdr:col>
      <xdr:colOff>38100</xdr:colOff>
      <xdr:row>97</xdr:row>
      <xdr:rowOff>151856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142983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77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56417</xdr:rowOff>
    </xdr:from>
    <xdr:to>
      <xdr:col>67</xdr:col>
      <xdr:colOff>101600</xdr:colOff>
      <xdr:row>97</xdr:row>
      <xdr:rowOff>158017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149144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98251</xdr:rowOff>
    </xdr:from>
    <xdr:to>
      <xdr:col>85</xdr:col>
      <xdr:colOff>177800</xdr:colOff>
      <xdr:row>92</xdr:row>
      <xdr:rowOff>28401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70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13178</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6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7170</xdr:rowOff>
    </xdr:from>
    <xdr:to>
      <xdr:col>81</xdr:col>
      <xdr:colOff>101600</xdr:colOff>
      <xdr:row>91</xdr:row>
      <xdr:rowOff>108770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6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125297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38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158406</xdr:rowOff>
    </xdr:from>
    <xdr:to>
      <xdr:col>76</xdr:col>
      <xdr:colOff>165100</xdr:colOff>
      <xdr:row>91</xdr:row>
      <xdr:rowOff>88556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105083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53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112795</xdr:rowOff>
    </xdr:from>
    <xdr:to>
      <xdr:col>72</xdr:col>
      <xdr:colOff>38100</xdr:colOff>
      <xdr:row>91</xdr:row>
      <xdr:rowOff>42945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5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59472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531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99056</xdr:rowOff>
    </xdr:from>
    <xdr:to>
      <xdr:col>67</xdr:col>
      <xdr:colOff>101600</xdr:colOff>
      <xdr:row>91</xdr:row>
      <xdr:rowOff>29206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5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45733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53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教育費以外の</a:t>
          </a:r>
          <a:r>
            <a:rPr kumimoji="1" lang="ja-JP" altLang="ja-JP" sz="1100">
              <a:solidFill>
                <a:schemeClr val="dk1"/>
              </a:solidFill>
              <a:effectLst/>
              <a:latin typeface="+mn-lt"/>
              <a:ea typeface="+mn-ea"/>
              <a:cs typeface="+mn-cs"/>
            </a:rPr>
            <a:t>すべての項目において類似団体を上回っている状況である。（支出のない労働費と諸支出金、前年度繰上充用金を除く）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総務費においては、</a:t>
          </a:r>
          <a:r>
            <a:rPr kumimoji="1" lang="ja-JP" altLang="ja-JP" sz="1100">
              <a:solidFill>
                <a:schemeClr val="dk1"/>
              </a:solidFill>
              <a:effectLst/>
              <a:latin typeface="+mn-lt"/>
              <a:ea typeface="+mn-ea"/>
              <a:cs typeface="+mn-cs"/>
            </a:rPr>
            <a:t>特別定額給付金事業</a:t>
          </a:r>
          <a:r>
            <a:rPr kumimoji="1" lang="ja-JP" altLang="en-US" sz="1100">
              <a:solidFill>
                <a:schemeClr val="dk1"/>
              </a:solidFill>
              <a:effectLst/>
              <a:latin typeface="+mn-lt"/>
              <a:ea typeface="+mn-ea"/>
              <a:cs typeface="+mn-cs"/>
            </a:rPr>
            <a:t>の終了に伴い、</a:t>
          </a:r>
          <a:r>
            <a:rPr kumimoji="1" lang="ja-JP" altLang="ja-JP" sz="1100">
              <a:solidFill>
                <a:schemeClr val="dk1"/>
              </a:solidFill>
              <a:effectLst/>
              <a:latin typeface="+mn-lt"/>
              <a:ea typeface="+mn-ea"/>
              <a:cs typeface="+mn-cs"/>
            </a:rPr>
            <a:t>前年度に比べ住民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人当たりのコストが大幅に</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民生費及び</a:t>
          </a:r>
          <a:r>
            <a:rPr kumimoji="1" lang="ja-JP" altLang="ja-JP" sz="1100">
              <a:solidFill>
                <a:schemeClr val="dk1"/>
              </a:solidFill>
              <a:effectLst/>
              <a:latin typeface="+mn-lt"/>
              <a:ea typeface="+mn-ea"/>
              <a:cs typeface="+mn-cs"/>
            </a:rPr>
            <a:t>商工費については、新型コロナウイルス感染症対策に係る</a:t>
          </a:r>
          <a:r>
            <a:rPr kumimoji="1" lang="ja-JP" altLang="en-US" sz="1100">
              <a:solidFill>
                <a:schemeClr val="dk1"/>
              </a:solidFill>
              <a:effectLst/>
              <a:latin typeface="+mn-lt"/>
              <a:ea typeface="+mn-ea"/>
              <a:cs typeface="+mn-cs"/>
            </a:rPr>
            <a:t>事業（特別給付事業、</a:t>
          </a:r>
          <a:r>
            <a:rPr kumimoji="1" lang="ja-JP" altLang="ja-JP" sz="1100">
              <a:solidFill>
                <a:schemeClr val="dk1"/>
              </a:solidFill>
              <a:effectLst/>
              <a:latin typeface="+mn-lt"/>
              <a:ea typeface="+mn-ea"/>
              <a:cs typeface="+mn-cs"/>
            </a:rPr>
            <a:t>各種経済対策事業等の実施に伴い、前年度に比べ住民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人当たりのコストが大幅に増額となっている。</a:t>
          </a:r>
          <a:endParaRPr lang="ja-JP" altLang="ja-JP" sz="1400">
            <a:effectLst/>
          </a:endParaRPr>
        </a:p>
        <a:p>
          <a:r>
            <a:rPr kumimoji="1" lang="ja-JP" altLang="ja-JP" sz="1100">
              <a:solidFill>
                <a:schemeClr val="dk1"/>
              </a:solidFill>
              <a:effectLst/>
              <a:latin typeface="+mn-lt"/>
              <a:ea typeface="+mn-ea"/>
              <a:cs typeface="+mn-cs"/>
            </a:rPr>
            <a:t>農林水産業費については、道整備交付金事業、地籍調査事業、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で前年度</a:t>
          </a:r>
          <a:r>
            <a:rPr kumimoji="1" lang="ja-JP" altLang="en-US" sz="1100">
              <a:solidFill>
                <a:schemeClr val="dk1"/>
              </a:solidFill>
              <a:effectLst/>
              <a:latin typeface="+mn-lt"/>
              <a:ea typeface="+mn-ea"/>
              <a:cs typeface="+mn-cs"/>
            </a:rPr>
            <a:t>より増加</a:t>
          </a:r>
          <a:r>
            <a:rPr kumimoji="1" lang="ja-JP" altLang="ja-JP" sz="1100">
              <a:solidFill>
                <a:schemeClr val="dk1"/>
              </a:solidFill>
              <a:effectLst/>
              <a:latin typeface="+mn-lt"/>
              <a:ea typeface="+mn-ea"/>
              <a:cs typeface="+mn-cs"/>
            </a:rPr>
            <a:t>したことにより、住民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人当たりのコストについても</a:t>
          </a:r>
          <a:r>
            <a:rPr kumimoji="1" lang="ja-JP" altLang="en-US" sz="1100">
              <a:solidFill>
                <a:schemeClr val="dk1"/>
              </a:solidFill>
              <a:effectLst/>
              <a:latin typeface="+mn-lt"/>
              <a:ea typeface="+mn-ea"/>
              <a:cs typeface="+mn-cs"/>
            </a:rPr>
            <a:t>依然として類似団体内でも上位となっている</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年度以降年々減少はしているが、依然として合併前に多額の地方単独事業を実施したこと及び高利率の地方債の繰上償還を実施している影響で元利償還金が膨らんでおり、類似団体内で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位となっている。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災害復旧事業費については、平成３０年度の豪雨による自然災害による事業が残っており、依然として類似団体平均を上回っているが、昨年度に比べ住民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人当たりのコストについては減額となっている。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財政調整基金は、適切な財源の確保と歳出の精査により</a:t>
          </a:r>
          <a:r>
            <a:rPr kumimoji="1" lang="ja-JP" altLang="en-US" sz="1200">
              <a:solidFill>
                <a:schemeClr val="dk1"/>
              </a:solidFill>
              <a:effectLst/>
              <a:latin typeface="+mn-lt"/>
              <a:ea typeface="+mn-ea"/>
              <a:cs typeface="+mn-cs"/>
            </a:rPr>
            <a:t>毎年</a:t>
          </a:r>
          <a:r>
            <a:rPr kumimoji="1" lang="ja-JP" altLang="ja-JP" sz="1200">
              <a:solidFill>
                <a:schemeClr val="dk1"/>
              </a:solidFill>
              <a:effectLst/>
              <a:latin typeface="+mn-lt"/>
              <a:ea typeface="+mn-ea"/>
              <a:cs typeface="+mn-cs"/>
            </a:rPr>
            <a:t>積み立てを行</a:t>
          </a:r>
          <a:r>
            <a:rPr kumimoji="1" lang="ja-JP" altLang="en-US" sz="1200">
              <a:solidFill>
                <a:schemeClr val="dk1"/>
              </a:solidFill>
              <a:effectLst/>
              <a:latin typeface="+mn-lt"/>
              <a:ea typeface="+mn-ea"/>
              <a:cs typeface="+mn-cs"/>
            </a:rPr>
            <a:t>っており</a:t>
          </a:r>
          <a:r>
            <a:rPr kumimoji="1" lang="ja-JP" altLang="ja-JP" sz="1200">
              <a:solidFill>
                <a:schemeClr val="dk1"/>
              </a:solidFill>
              <a:effectLst/>
              <a:latin typeface="+mn-lt"/>
              <a:ea typeface="+mn-ea"/>
              <a:cs typeface="+mn-cs"/>
            </a:rPr>
            <a:t>、基金残高は昨年度より</a:t>
          </a:r>
          <a:r>
            <a:rPr kumimoji="1" lang="en-US" altLang="ja-JP" sz="1200">
              <a:solidFill>
                <a:schemeClr val="dk1"/>
              </a:solidFill>
              <a:effectLst/>
              <a:latin typeface="+mn-lt"/>
              <a:ea typeface="+mn-ea"/>
              <a:cs typeface="+mn-cs"/>
            </a:rPr>
            <a:t>393,163</a:t>
          </a:r>
          <a:r>
            <a:rPr kumimoji="1" lang="ja-JP" altLang="ja-JP" sz="1200">
              <a:solidFill>
                <a:schemeClr val="dk1"/>
              </a:solidFill>
              <a:effectLst/>
              <a:latin typeface="+mn-lt"/>
              <a:ea typeface="+mn-ea"/>
              <a:cs typeface="+mn-cs"/>
            </a:rPr>
            <a:t>千円増加している。</a:t>
          </a:r>
          <a:endParaRPr lang="ja-JP" altLang="ja-JP" sz="1600">
            <a:effectLst/>
          </a:endParaRPr>
        </a:p>
        <a:p>
          <a:r>
            <a:rPr kumimoji="1" lang="ja-JP" altLang="ja-JP" sz="1200">
              <a:solidFill>
                <a:schemeClr val="dk1"/>
              </a:solidFill>
              <a:effectLst/>
              <a:latin typeface="+mn-lt"/>
              <a:ea typeface="+mn-ea"/>
              <a:cs typeface="+mn-cs"/>
            </a:rPr>
            <a:t>　実質収支額</a:t>
          </a:r>
          <a:r>
            <a:rPr kumimoji="1" lang="ja-JP" altLang="en-US" sz="1200">
              <a:solidFill>
                <a:schemeClr val="dk1"/>
              </a:solidFill>
              <a:effectLst/>
              <a:latin typeface="+mn-lt"/>
              <a:ea typeface="+mn-ea"/>
              <a:cs typeface="+mn-cs"/>
            </a:rPr>
            <a:t>は、財政健全化の取り組みを着実な推進等により継続的に黒字を確保している</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実質単年度収支は、</a:t>
          </a:r>
          <a:r>
            <a:rPr kumimoji="1" lang="ja-JP" altLang="en-US" sz="1200">
              <a:solidFill>
                <a:schemeClr val="dk1"/>
              </a:solidFill>
              <a:effectLst/>
              <a:latin typeface="+mn-lt"/>
              <a:ea typeface="+mn-ea"/>
              <a:cs typeface="+mn-cs"/>
            </a:rPr>
            <a:t>単年度収支額の増</a:t>
          </a:r>
          <a:r>
            <a:rPr kumimoji="1" lang="ja-JP" altLang="ja-JP" sz="1200">
              <a:solidFill>
                <a:schemeClr val="dk1"/>
              </a:solidFill>
              <a:effectLst/>
              <a:latin typeface="+mn-lt"/>
              <a:ea typeface="+mn-ea"/>
              <a:cs typeface="+mn-cs"/>
            </a:rPr>
            <a:t>により、標準財政規模比で前年度より</a:t>
          </a:r>
          <a:r>
            <a:rPr kumimoji="1" lang="en-US" altLang="ja-JP" sz="1200">
              <a:solidFill>
                <a:schemeClr val="dk1"/>
              </a:solidFill>
              <a:effectLst/>
              <a:latin typeface="+mn-lt"/>
              <a:ea typeface="+mn-ea"/>
              <a:cs typeface="+mn-cs"/>
            </a:rPr>
            <a:t>5.65</a:t>
          </a:r>
          <a:r>
            <a:rPr kumimoji="1" lang="ja-JP" altLang="ja-JP" sz="1200">
              <a:solidFill>
                <a:schemeClr val="dk1"/>
              </a:solidFill>
              <a:effectLst/>
              <a:latin typeface="+mn-lt"/>
              <a:ea typeface="+mn-ea"/>
              <a:cs typeface="+mn-cs"/>
            </a:rPr>
            <a:t>％の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a:t>
          </a:r>
          <a:endParaRPr lang="ja-JP" altLang="ja-JP" sz="16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一般会計・・・合併以降、優先度の高い事業や必要な事業を選択して実施し、地方債発行を抑制してきたことによる公債費の減等により、令和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黒字となっている。しかし、今後、歳入額については、人口の減少による地方税や普通交付税等の影響により減少の見込みであり、引き続き行財政改革実施計画の推進により歳出の抑制を図る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lang="ja-JP" altLang="ja-JP">
            <a:effectLst/>
          </a:endParaRPr>
        </a:p>
        <a:p>
          <a:r>
            <a:rPr kumimoji="1" lang="ja-JP" altLang="ja-JP" sz="1100">
              <a:solidFill>
                <a:schemeClr val="dk1"/>
              </a:solidFill>
              <a:effectLst/>
              <a:latin typeface="+mn-lt"/>
              <a:ea typeface="+mn-ea"/>
              <a:cs typeface="+mn-cs"/>
            </a:rPr>
            <a:t>三好市国民健康保険特別会計（事業勘定分）・・令和元年度から単年度黒字へと転換したが、年々被保険者数は減少している反面、</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人当たりの医療費は増加している。今後も国保事業運営の健全化等に向けて取り組みを進める。</a:t>
          </a:r>
          <a:endParaRPr kumimoji="1" lang="en-US" altLang="ja-JP" sz="1100">
            <a:solidFill>
              <a:schemeClr val="dk1"/>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三好市水道事業会計・・・資金不足にはなっていないが、累積欠損金を抱えており、料金改定等による経営健全化を図る。</a:t>
          </a:r>
          <a:endParaRPr lang="ja-JP" altLang="ja-JP">
            <a:solidFill>
              <a:sysClr val="windowText" lastClr="000000"/>
            </a:solidFill>
            <a:effectLst/>
          </a:endParaRPr>
        </a:p>
        <a:p>
          <a:endParaRPr kumimoji="1" lang="en-US" altLang="ja-JP" sz="110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三好市国民健康保険市立三野病院特別会計・・・資金</a:t>
          </a:r>
          <a:r>
            <a:rPr kumimoji="1" lang="ja-JP" altLang="ja-JP" sz="1100">
              <a:solidFill>
                <a:schemeClr val="dk1"/>
              </a:solidFill>
              <a:effectLst/>
              <a:latin typeface="+mn-lt"/>
              <a:ea typeface="+mn-ea"/>
              <a:cs typeface="+mn-cs"/>
            </a:rPr>
            <a:t>不足にはなっていないが、新型コロナウイルス感染症の影響により医業収益が減少しており、コロナ渦前の水準に戻すために近隣の医療機関及び社会福祉施設との連携強化を図り、患者確保に努めていく。</a:t>
          </a:r>
          <a:endParaRPr lang="ja-JP" altLang="ja-JP">
            <a:effectLst/>
          </a:endParaRPr>
        </a:p>
        <a:p>
          <a:endParaRPr kumimoji="1" lang="en-US" altLang="ja-JP" sz="110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三好市農業集落排水事業特別会計・・・毎年、同額程度の剰余金を計上している。</a:t>
          </a:r>
          <a:r>
            <a:rPr kumimoji="1" lang="ja-JP" altLang="en-US" sz="1100">
              <a:solidFill>
                <a:sysClr val="windowText" lastClr="000000"/>
              </a:solidFill>
              <a:effectLst/>
              <a:latin typeface="+mn-lt"/>
              <a:ea typeface="+mn-ea"/>
              <a:cs typeface="+mn-cs"/>
            </a:rPr>
            <a:t>引き続き経費削減等に努め適正な財政運営を推進する。</a:t>
          </a:r>
          <a:endParaRPr lang="ja-JP" altLang="ja-JP">
            <a:solidFill>
              <a:sysClr val="windowText" lastClr="000000"/>
            </a:solidFill>
            <a:effectLst/>
          </a:endParaRPr>
        </a:p>
        <a:p>
          <a:endParaRPr kumimoji="1" lang="en-US" altLang="ja-JP" sz="1100">
            <a:solidFill>
              <a:srgbClr val="FF0000"/>
            </a:solidFill>
            <a:effectLst/>
            <a:latin typeface="+mn-lt"/>
            <a:ea typeface="+mn-ea"/>
            <a:cs typeface="+mn-cs"/>
          </a:endParaRPr>
        </a:p>
        <a:p>
          <a:r>
            <a:rPr kumimoji="1" lang="ja-JP" altLang="ja-JP" sz="1100">
              <a:solidFill>
                <a:sysClr val="windowText" lastClr="000000"/>
              </a:solidFill>
              <a:effectLst/>
              <a:latin typeface="+mn-lt"/>
              <a:ea typeface="+mn-ea"/>
              <a:cs typeface="+mn-cs"/>
            </a:rPr>
            <a:t>三好市簡易水道事業特別会計・・・平成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年度から東祖谷を除く簡易水道事業を上水道事業に統合を行い、持続的な経営の健全化を図ることとしている。</a:t>
          </a:r>
          <a:endParaRPr lang="ja-JP" altLang="ja-JP">
            <a:solidFill>
              <a:sysClr val="windowText" lastClr="000000"/>
            </a:solidFill>
            <a:effectLst/>
          </a:endParaRPr>
        </a:p>
        <a:p>
          <a:endParaRPr lang="ja-JP" altLang="ja-JP">
            <a:effectLst/>
          </a:endParaRPr>
        </a:p>
        <a:p>
          <a:r>
            <a:rPr kumimoji="1" lang="ja-JP" altLang="ja-JP" sz="1100">
              <a:solidFill>
                <a:schemeClr val="dk1"/>
              </a:solidFill>
              <a:effectLst/>
              <a:latin typeface="+mn-lt"/>
              <a:ea typeface="+mn-ea"/>
              <a:cs typeface="+mn-cs"/>
            </a:rPr>
            <a:t>三好市浄化槽事業特別会計・・・・毎年、同額程度の剰余金を計上している。引き続き経費削減等に努め適正な財政運営を推進する。</a:t>
          </a:r>
          <a:endParaRPr kumimoji="1" lang="en-US" altLang="ja-JP" sz="1100">
            <a:solidFill>
              <a:schemeClr val="dk1"/>
            </a:solidFill>
            <a:effectLst/>
            <a:latin typeface="+mn-lt"/>
            <a:ea typeface="+mn-ea"/>
            <a:cs typeface="+mn-cs"/>
          </a:endParaRPr>
        </a:p>
        <a:p>
          <a:endParaRPr kumimoji="1" lang="en-US" altLang="ja-JP" sz="1100">
            <a:solidFill>
              <a:srgbClr val="FF0000"/>
            </a:solidFill>
            <a:effectLst/>
            <a:latin typeface="+mn-lt"/>
            <a:ea typeface="+mn-ea"/>
            <a:cs typeface="+mn-cs"/>
          </a:endParaRPr>
        </a:p>
        <a:p>
          <a:r>
            <a:rPr kumimoji="1" lang="ja-JP" altLang="ja-JP" sz="1100">
              <a:solidFill>
                <a:schemeClr val="dk1"/>
              </a:solidFill>
              <a:effectLst/>
              <a:latin typeface="+mn-lt"/>
              <a:ea typeface="+mn-ea"/>
              <a:cs typeface="+mn-cs"/>
            </a:rPr>
            <a:t>三好市後期高齢者医療特別会計・・・・毎年、同額程度の剰余金を計上している。引き続き経費削減等に努め適正な財政運営を推進する。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26097403</v>
      </c>
      <c r="BO4" s="410"/>
      <c r="BP4" s="410"/>
      <c r="BQ4" s="410"/>
      <c r="BR4" s="410"/>
      <c r="BS4" s="410"/>
      <c r="BT4" s="410"/>
      <c r="BU4" s="411"/>
      <c r="BV4" s="409">
        <v>28005654</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8.1999999999999993</v>
      </c>
      <c r="CU4" s="416"/>
      <c r="CV4" s="416"/>
      <c r="CW4" s="416"/>
      <c r="CX4" s="416"/>
      <c r="CY4" s="416"/>
      <c r="CZ4" s="416"/>
      <c r="DA4" s="417"/>
      <c r="DB4" s="415">
        <v>4.8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24626116</v>
      </c>
      <c r="BO5" s="447"/>
      <c r="BP5" s="447"/>
      <c r="BQ5" s="447"/>
      <c r="BR5" s="447"/>
      <c r="BS5" s="447"/>
      <c r="BT5" s="447"/>
      <c r="BU5" s="448"/>
      <c r="BV5" s="446">
        <v>26628013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v>
      </c>
      <c r="CU5" s="444"/>
      <c r="CV5" s="444"/>
      <c r="CW5" s="444"/>
      <c r="CX5" s="444"/>
      <c r="CY5" s="444"/>
      <c r="CZ5" s="444"/>
      <c r="DA5" s="445"/>
      <c r="DB5" s="443">
        <v>91.3</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1471287</v>
      </c>
      <c r="BO6" s="447"/>
      <c r="BP6" s="447"/>
      <c r="BQ6" s="447"/>
      <c r="BR6" s="447"/>
      <c r="BS6" s="447"/>
      <c r="BT6" s="447"/>
      <c r="BU6" s="448"/>
      <c r="BV6" s="446">
        <v>1377641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90.9</v>
      </c>
      <c r="CU6" s="484"/>
      <c r="CV6" s="484"/>
      <c r="CW6" s="484"/>
      <c r="CX6" s="484"/>
      <c r="CY6" s="484"/>
      <c r="CZ6" s="484"/>
      <c r="DA6" s="485"/>
      <c r="DB6" s="483">
        <v>93.9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338322</v>
      </c>
      <c r="BO7" s="447"/>
      <c r="BP7" s="447"/>
      <c r="BQ7" s="447"/>
      <c r="BR7" s="447"/>
      <c r="BS7" s="447"/>
      <c r="BT7" s="447"/>
      <c r="BU7" s="448"/>
      <c r="BV7" s="446">
        <v>719020</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13803078</v>
      </c>
      <c r="CU7" s="447"/>
      <c r="CV7" s="447"/>
      <c r="CW7" s="447"/>
      <c r="CX7" s="447"/>
      <c r="CY7" s="447"/>
      <c r="CZ7" s="447"/>
      <c r="DA7" s="448"/>
      <c r="DB7" s="446">
        <v>13828840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1132965</v>
      </c>
      <c r="BO8" s="447"/>
      <c r="BP8" s="447"/>
      <c r="BQ8" s="447"/>
      <c r="BR8" s="447"/>
      <c r="BS8" s="447"/>
      <c r="BT8" s="447"/>
      <c r="BU8" s="448"/>
      <c r="BV8" s="446">
        <v>658621</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0.22</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23605</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474344</v>
      </c>
      <c r="BO9" s="447"/>
      <c r="BP9" s="447"/>
      <c r="BQ9" s="447"/>
      <c r="BR9" s="447"/>
      <c r="BS9" s="447"/>
      <c r="BT9" s="447"/>
      <c r="BU9" s="448"/>
      <c r="BV9" s="446">
        <v>-171188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21.2</v>
      </c>
      <c r="CU9" s="444"/>
      <c r="CV9" s="444"/>
      <c r="CW9" s="444"/>
      <c r="CX9" s="444"/>
      <c r="CY9" s="444"/>
      <c r="CZ9" s="444"/>
      <c r="DA9" s="445"/>
      <c r="DB9" s="443">
        <v>23.1</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26836</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393163</v>
      </c>
      <c r="BO10" s="447"/>
      <c r="BP10" s="447"/>
      <c r="BQ10" s="447"/>
      <c r="BR10" s="447"/>
      <c r="BS10" s="447"/>
      <c r="BT10" s="447"/>
      <c r="BU10" s="448"/>
      <c r="BV10" s="446">
        <v>235539</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219360</v>
      </c>
      <c r="BO11" s="447"/>
      <c r="BP11" s="447"/>
      <c r="BQ11" s="447"/>
      <c r="BR11" s="447"/>
      <c r="BS11" s="447"/>
      <c r="BT11" s="447"/>
      <c r="BU11" s="448"/>
      <c r="BV11" s="446">
        <v>242387</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24115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23903</v>
      </c>
      <c r="S13" s="531"/>
      <c r="T13" s="531"/>
      <c r="U13" s="531"/>
      <c r="V13" s="532"/>
      <c r="W13" s="462" t="s">
        <v>141</v>
      </c>
      <c r="X13" s="463"/>
      <c r="Y13" s="463"/>
      <c r="Z13" s="463"/>
      <c r="AA13" s="463"/>
      <c r="AB13" s="453"/>
      <c r="AC13" s="497">
        <v>622</v>
      </c>
      <c r="AD13" s="498"/>
      <c r="AE13" s="498"/>
      <c r="AF13" s="498"/>
      <c r="AG13" s="540"/>
      <c r="AH13" s="497">
        <v>797</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1086867</v>
      </c>
      <c r="BO13" s="447"/>
      <c r="BP13" s="447"/>
      <c r="BQ13" s="447"/>
      <c r="BR13" s="447"/>
      <c r="BS13" s="447"/>
      <c r="BT13" s="447"/>
      <c r="BU13" s="448"/>
      <c r="BV13" s="446">
        <v>306738</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7.1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24770</v>
      </c>
      <c r="S14" s="531"/>
      <c r="T14" s="531"/>
      <c r="U14" s="531"/>
      <c r="V14" s="532"/>
      <c r="W14" s="436"/>
      <c r="X14" s="437"/>
      <c r="Y14" s="437"/>
      <c r="Z14" s="437"/>
      <c r="AA14" s="437"/>
      <c r="AB14" s="426"/>
      <c r="AC14" s="533">
        <v>6.1</v>
      </c>
      <c r="AD14" s="534"/>
      <c r="AE14" s="534"/>
      <c r="AF14" s="534"/>
      <c r="AG14" s="535"/>
      <c r="AH14" s="533">
        <v>7.1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139</v>
      </c>
      <c r="CU14" s="545"/>
      <c r="CV14" s="545"/>
      <c r="CW14" s="545"/>
      <c r="CX14" s="545"/>
      <c r="CY14" s="545"/>
      <c r="CZ14" s="545"/>
      <c r="DA14" s="546"/>
      <c r="DB14" s="544" t="s">
        <v>139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148</v>
      </c>
      <c r="N15" s="538"/>
      <c r="O15" s="538"/>
      <c r="P15" s="538"/>
      <c r="Q15" s="539"/>
      <c r="R15" s="530">
        <v>24536</v>
      </c>
      <c r="S15" s="531"/>
      <c r="T15" s="531"/>
      <c r="U15" s="531"/>
      <c r="V15" s="532"/>
      <c r="W15" s="462" t="s">
        <v>149</v>
      </c>
      <c r="X15" s="463"/>
      <c r="Y15" s="463"/>
      <c r="Z15" s="463"/>
      <c r="AA15" s="463"/>
      <c r="AB15" s="453"/>
      <c r="AC15" s="497">
        <v>2610</v>
      </c>
      <c r="AD15" s="498"/>
      <c r="AE15" s="498"/>
      <c r="AF15" s="498"/>
      <c r="AG15" s="540"/>
      <c r="AH15" s="497">
        <v>2917</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2808524</v>
      </c>
      <c r="BO15" s="410"/>
      <c r="BP15" s="410"/>
      <c r="BQ15" s="410"/>
      <c r="BR15" s="410"/>
      <c r="BS15" s="410"/>
      <c r="BT15" s="410"/>
      <c r="BU15" s="411"/>
      <c r="BV15" s="409">
        <v>2894810</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25.6</v>
      </c>
      <c r="AD16" s="534"/>
      <c r="AE16" s="534"/>
      <c r="AF16" s="534"/>
      <c r="AG16" s="535"/>
      <c r="AH16" s="533">
        <v>25.9</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12698821</v>
      </c>
      <c r="BO16" s="447"/>
      <c r="BP16" s="447"/>
      <c r="BQ16" s="447"/>
      <c r="BR16" s="447"/>
      <c r="BS16" s="447"/>
      <c r="BT16" s="447"/>
      <c r="BU16" s="448"/>
      <c r="BV16" s="446">
        <v>12664343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155</v>
      </c>
      <c r="N17" s="558"/>
      <c r="O17" s="558"/>
      <c r="P17" s="558"/>
      <c r="Q17" s="559"/>
      <c r="R17" s="552" t="s">
        <v>153</v>
      </c>
      <c r="S17" s="553"/>
      <c r="T17" s="553"/>
      <c r="U17" s="553"/>
      <c r="V17" s="554"/>
      <c r="W17" s="462" t="s">
        <v>156</v>
      </c>
      <c r="X17" s="463"/>
      <c r="Y17" s="463"/>
      <c r="Z17" s="463"/>
      <c r="AA17" s="463"/>
      <c r="AB17" s="453"/>
      <c r="AC17" s="497">
        <v>6966</v>
      </c>
      <c r="AD17" s="498"/>
      <c r="AE17" s="498"/>
      <c r="AF17" s="498"/>
      <c r="AG17" s="540"/>
      <c r="AH17" s="497">
        <v>7553</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3463993</v>
      </c>
      <c r="BO17" s="447"/>
      <c r="BP17" s="447"/>
      <c r="BQ17" s="447"/>
      <c r="BR17" s="447"/>
      <c r="BS17" s="447"/>
      <c r="BT17" s="447"/>
      <c r="BU17" s="448"/>
      <c r="BV17" s="446">
        <v>3577529</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721.42</v>
      </c>
      <c r="M18" s="570"/>
      <c r="N18" s="570"/>
      <c r="O18" s="570"/>
      <c r="P18" s="570"/>
      <c r="Q18" s="570"/>
      <c r="R18" s="571"/>
      <c r="S18" s="571"/>
      <c r="T18" s="571"/>
      <c r="U18" s="571"/>
      <c r="V18" s="572"/>
      <c r="W18" s="464"/>
      <c r="X18" s="465"/>
      <c r="Y18" s="465"/>
      <c r="Z18" s="465"/>
      <c r="AA18" s="465"/>
      <c r="AB18" s="456"/>
      <c r="AC18" s="573">
        <v>68.3</v>
      </c>
      <c r="AD18" s="574"/>
      <c r="AE18" s="574"/>
      <c r="AF18" s="574"/>
      <c r="AG18" s="575"/>
      <c r="AH18" s="573">
        <v>67</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12351039</v>
      </c>
      <c r="BO18" s="447"/>
      <c r="BP18" s="447"/>
      <c r="BQ18" s="447"/>
      <c r="BR18" s="447"/>
      <c r="BS18" s="447"/>
      <c r="BT18" s="447"/>
      <c r="BU18" s="448"/>
      <c r="BV18" s="446">
        <v>12631389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33</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16862420</v>
      </c>
      <c r="BO19" s="447"/>
      <c r="BP19" s="447"/>
      <c r="BQ19" s="447"/>
      <c r="BR19" s="447"/>
      <c r="BS19" s="447"/>
      <c r="BT19" s="447"/>
      <c r="BU19" s="448"/>
      <c r="BV19" s="446">
        <v>16842222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10325</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32190105</v>
      </c>
      <c r="BO22" s="410"/>
      <c r="BP22" s="410"/>
      <c r="BQ22" s="410"/>
      <c r="BR22" s="410"/>
      <c r="BS22" s="410"/>
      <c r="BT22" s="410"/>
      <c r="BU22" s="411"/>
      <c r="BV22" s="409">
        <v>32395589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18529454</v>
      </c>
      <c r="BO23" s="447"/>
      <c r="BP23" s="447"/>
      <c r="BQ23" s="447"/>
      <c r="BR23" s="447"/>
      <c r="BS23" s="447"/>
      <c r="BT23" s="447"/>
      <c r="BU23" s="448"/>
      <c r="BV23" s="446">
        <v>19306606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5929</v>
      </c>
      <c r="R24" s="498"/>
      <c r="S24" s="498"/>
      <c r="T24" s="498"/>
      <c r="U24" s="498"/>
      <c r="V24" s="540"/>
      <c r="W24" s="592"/>
      <c r="X24" s="593"/>
      <c r="Y24" s="594"/>
      <c r="Z24" s="496" t="s">
        <v>173</v>
      </c>
      <c r="AA24" s="476"/>
      <c r="AB24" s="476"/>
      <c r="AC24" s="476"/>
      <c r="AD24" s="476"/>
      <c r="AE24" s="476"/>
      <c r="AF24" s="476"/>
      <c r="AG24" s="477"/>
      <c r="AH24" s="497">
        <v>336</v>
      </c>
      <c r="AI24" s="498"/>
      <c r="AJ24" s="498"/>
      <c r="AK24" s="498"/>
      <c r="AL24" s="540"/>
      <c r="AM24" s="497">
        <v>1135344</v>
      </c>
      <c r="AN24" s="498"/>
      <c r="AO24" s="498"/>
      <c r="AP24" s="498"/>
      <c r="AQ24" s="498"/>
      <c r="AR24" s="540"/>
      <c r="AS24" s="497">
        <v>3379</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24752580</v>
      </c>
      <c r="BO24" s="447"/>
      <c r="BP24" s="447"/>
      <c r="BQ24" s="447"/>
      <c r="BR24" s="447"/>
      <c r="BS24" s="447"/>
      <c r="BT24" s="447"/>
      <c r="BU24" s="448"/>
      <c r="BV24" s="446">
        <v>24778967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6780</v>
      </c>
      <c r="R25" s="498"/>
      <c r="S25" s="498"/>
      <c r="T25" s="498"/>
      <c r="U25" s="498"/>
      <c r="V25" s="540"/>
      <c r="W25" s="592"/>
      <c r="X25" s="593"/>
      <c r="Y25" s="594"/>
      <c r="Z25" s="496" t="s">
        <v>176</v>
      </c>
      <c r="AA25" s="476"/>
      <c r="AB25" s="476"/>
      <c r="AC25" s="476"/>
      <c r="AD25" s="476"/>
      <c r="AE25" s="476"/>
      <c r="AF25" s="476"/>
      <c r="AG25" s="477"/>
      <c r="AH25" s="497" t="s">
        <v>139</v>
      </c>
      <c r="AI25" s="498"/>
      <c r="AJ25" s="498"/>
      <c r="AK25" s="498"/>
      <c r="AL25" s="540"/>
      <c r="AM25" s="497" t="s">
        <v>139</v>
      </c>
      <c r="AN25" s="498"/>
      <c r="AO25" s="498"/>
      <c r="AP25" s="498"/>
      <c r="AQ25" s="498"/>
      <c r="AR25" s="540"/>
      <c r="AS25" s="497" t="s">
        <v>129</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6862061</v>
      </c>
      <c r="BO25" s="410"/>
      <c r="BP25" s="410"/>
      <c r="BQ25" s="410"/>
      <c r="BR25" s="410"/>
      <c r="BS25" s="410"/>
      <c r="BT25" s="410"/>
      <c r="BU25" s="411"/>
      <c r="BV25" s="409">
        <v>5250936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6100</v>
      </c>
      <c r="R26" s="498"/>
      <c r="S26" s="498"/>
      <c r="T26" s="498"/>
      <c r="U26" s="498"/>
      <c r="V26" s="540"/>
      <c r="W26" s="592"/>
      <c r="X26" s="593"/>
      <c r="Y26" s="594"/>
      <c r="Z26" s="496" t="s">
        <v>179</v>
      </c>
      <c r="AA26" s="598"/>
      <c r="AB26" s="598"/>
      <c r="AC26" s="598"/>
      <c r="AD26" s="598"/>
      <c r="AE26" s="598"/>
      <c r="AF26" s="598"/>
      <c r="AG26" s="599"/>
      <c r="AH26" s="497">
        <v>24</v>
      </c>
      <c r="AI26" s="498"/>
      <c r="AJ26" s="498"/>
      <c r="AK26" s="498"/>
      <c r="AL26" s="540"/>
      <c r="AM26" s="497">
        <v>86136</v>
      </c>
      <c r="AN26" s="498"/>
      <c r="AO26" s="498"/>
      <c r="AP26" s="498"/>
      <c r="AQ26" s="498"/>
      <c r="AR26" s="540"/>
      <c r="AS26" s="497">
        <v>3589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3940</v>
      </c>
      <c r="R27" s="498"/>
      <c r="S27" s="498"/>
      <c r="T27" s="498"/>
      <c r="U27" s="498"/>
      <c r="V27" s="540"/>
      <c r="W27" s="592"/>
      <c r="X27" s="593"/>
      <c r="Y27" s="594"/>
      <c r="Z27" s="496" t="s">
        <v>182</v>
      </c>
      <c r="AA27" s="476"/>
      <c r="AB27" s="476"/>
      <c r="AC27" s="476"/>
      <c r="AD27" s="476"/>
      <c r="AE27" s="476"/>
      <c r="AF27" s="476"/>
      <c r="AG27" s="477"/>
      <c r="AH27" s="497">
        <v>12</v>
      </c>
      <c r="AI27" s="498"/>
      <c r="AJ27" s="498"/>
      <c r="AK27" s="498"/>
      <c r="AL27" s="540"/>
      <c r="AM27" s="497">
        <v>32580</v>
      </c>
      <c r="AN27" s="498"/>
      <c r="AO27" s="498"/>
      <c r="AP27" s="498"/>
      <c r="AQ27" s="498"/>
      <c r="AR27" s="540"/>
      <c r="AS27" s="497">
        <v>2715</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561900</v>
      </c>
      <c r="BO27" s="566"/>
      <c r="BP27" s="566"/>
      <c r="BQ27" s="566"/>
      <c r="BR27" s="566"/>
      <c r="BS27" s="566"/>
      <c r="BT27" s="566"/>
      <c r="BU27" s="567"/>
      <c r="BV27" s="565">
        <v>561900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3470</v>
      </c>
      <c r="R28" s="498"/>
      <c r="S28" s="498"/>
      <c r="T28" s="498"/>
      <c r="U28" s="498"/>
      <c r="V28" s="540"/>
      <c r="W28" s="592"/>
      <c r="X28" s="593"/>
      <c r="Y28" s="594"/>
      <c r="Z28" s="496" t="s">
        <v>185</v>
      </c>
      <c r="AA28" s="476"/>
      <c r="AB28" s="476"/>
      <c r="AC28" s="476"/>
      <c r="AD28" s="476"/>
      <c r="AE28" s="476"/>
      <c r="AF28" s="476"/>
      <c r="AG28" s="477"/>
      <c r="AH28" s="497" t="s">
        <v>139</v>
      </c>
      <c r="AI28" s="498"/>
      <c r="AJ28" s="498"/>
      <c r="AK28" s="498"/>
      <c r="AL28" s="540"/>
      <c r="AM28" s="497" t="s">
        <v>129</v>
      </c>
      <c r="AN28" s="498"/>
      <c r="AO28" s="498"/>
      <c r="AP28" s="498"/>
      <c r="AQ28" s="498"/>
      <c r="AR28" s="540"/>
      <c r="AS28" s="497" t="s">
        <v>139</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8773794</v>
      </c>
      <c r="BO28" s="410"/>
      <c r="BP28" s="410"/>
      <c r="BQ28" s="410"/>
      <c r="BR28" s="410"/>
      <c r="BS28" s="410"/>
      <c r="BT28" s="410"/>
      <c r="BU28" s="411"/>
      <c r="BV28" s="409">
        <v>8380631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20</v>
      </c>
      <c r="M29" s="498"/>
      <c r="N29" s="498"/>
      <c r="O29" s="498"/>
      <c r="P29" s="540"/>
      <c r="Q29" s="497">
        <v>3150</v>
      </c>
      <c r="R29" s="498"/>
      <c r="S29" s="498"/>
      <c r="T29" s="498"/>
      <c r="U29" s="498"/>
      <c r="V29" s="540"/>
      <c r="W29" s="595"/>
      <c r="X29" s="596"/>
      <c r="Y29" s="597"/>
      <c r="Z29" s="496" t="s">
        <v>188</v>
      </c>
      <c r="AA29" s="476"/>
      <c r="AB29" s="476"/>
      <c r="AC29" s="476"/>
      <c r="AD29" s="476"/>
      <c r="AE29" s="476"/>
      <c r="AF29" s="476"/>
      <c r="AG29" s="477"/>
      <c r="AH29" s="497">
        <v>348</v>
      </c>
      <c r="AI29" s="498"/>
      <c r="AJ29" s="498"/>
      <c r="AK29" s="498"/>
      <c r="AL29" s="540"/>
      <c r="AM29" s="497">
        <v>1167924</v>
      </c>
      <c r="AN29" s="498"/>
      <c r="AO29" s="498"/>
      <c r="AP29" s="498"/>
      <c r="AQ29" s="498"/>
      <c r="AR29" s="540"/>
      <c r="AS29" s="497">
        <v>3356</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8854176</v>
      </c>
      <c r="BO29" s="447"/>
      <c r="BP29" s="447"/>
      <c r="BQ29" s="447"/>
      <c r="BR29" s="447"/>
      <c r="BS29" s="447"/>
      <c r="BT29" s="447"/>
      <c r="BU29" s="448"/>
      <c r="BV29" s="446">
        <v>8717879</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6447925</v>
      </c>
      <c r="BO30" s="566"/>
      <c r="BP30" s="566"/>
      <c r="BQ30" s="566"/>
      <c r="BR30" s="566"/>
      <c r="BS30" s="566"/>
      <c r="BT30" s="566"/>
      <c r="BU30" s="567"/>
      <c r="BV30" s="565">
        <v>6313720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197</v>
      </c>
      <c r="CP33" s="470"/>
      <c r="CQ33" s="435" t="s">
        <v>203</v>
      </c>
      <c r="CR33" s="435"/>
      <c r="CS33" s="435"/>
      <c r="CT33" s="435"/>
      <c r="CU33" s="435"/>
      <c r="CV33" s="435"/>
      <c r="CW33" s="435"/>
      <c r="CX33" s="435"/>
      <c r="CY33" s="435"/>
      <c r="CZ33" s="435"/>
      <c r="DA33" s="435"/>
      <c r="DB33" s="435"/>
      <c r="DC33" s="435"/>
      <c r="DD33" s="435"/>
      <c r="DE33" s="435"/>
      <c r="DF33" s="203"/>
      <c r="DG33" s="635" t="s">
        <v>204</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三好市国民健康保険特別会計（事業勘定分）</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三好市水道事業会計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IF('各会計、関係団体の財政状況及び健全化判断比率'!B33="","",'各会計、関係団体の財政状況及び健全化判断比率'!B33)</f>
        <v>三好市簡易水道事業特別会計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みよし広域連合（一般会計）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㈱山城しんこう</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三好市土地取得事業特別会計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三好市国民健康保険特別会計（直診勘定分）</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三好市国民健康保険市立三野病院特別会計</v>
      </c>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IF('各会計、関係団体の財政状況及び健全化判断比率'!B34="","",'各会計、関係団体の財政状況及び健全化判断比率'!B34)</f>
        <v>三好市農業集落排水事業特別会計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みよし広域連合（介護保険特別会計）</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㈱山城もくもく</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三好市後期高齢者医療特別会計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10</v>
      </c>
      <c r="BF36" s="636"/>
      <c r="BG36" s="637" t="str">
        <f>IF('各会計、関係団体の財政状況及び健全化判断比率'!B35="","",'各会計、関係団体の財政状況及び健全化判断比率'!B35)</f>
        <v>三好市浄化槽事業特別会計</v>
      </c>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みよし広域連合（三好地区広域振興整備事業特別会計）</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四国中央観光開発㈱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三好東部火葬場管理組合</v>
      </c>
      <c r="BZ37" s="637"/>
      <c r="CA37" s="637"/>
      <c r="CB37" s="637"/>
      <c r="CC37" s="637"/>
      <c r="CD37" s="637"/>
      <c r="CE37" s="637"/>
      <c r="CF37" s="637"/>
      <c r="CG37" s="637"/>
      <c r="CH37" s="637"/>
      <c r="CI37" s="637"/>
      <c r="CJ37" s="637"/>
      <c r="CK37" s="637"/>
      <c r="CL37" s="637"/>
      <c r="CM37" s="637"/>
      <c r="CN37" s="178"/>
      <c r="CO37" s="636">
        <f t="shared" si="3"/>
        <v>23</v>
      </c>
      <c r="CP37" s="636"/>
      <c r="CQ37" s="637" t="str">
        <f>IF('各会計、関係団体の財政状況及び健全化判断比率'!BS10="","",'各会計、関係団体の財政状況及び健全化判断比率'!BS10)</f>
        <v>㈱池田ケーブルネットワーク</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徳島県市町村議会議員公務災害補償等組合</v>
      </c>
      <c r="BZ38" s="637"/>
      <c r="CA38" s="637"/>
      <c r="CB38" s="637"/>
      <c r="CC38" s="637"/>
      <c r="CD38" s="637"/>
      <c r="CE38" s="637"/>
      <c r="CF38" s="637"/>
      <c r="CG38" s="637"/>
      <c r="CH38" s="637"/>
      <c r="CI38" s="637"/>
      <c r="CJ38" s="637"/>
      <c r="CK38" s="637"/>
      <c r="CL38" s="637"/>
      <c r="CM38" s="637"/>
      <c r="CN38" s="178"/>
      <c r="CO38" s="636">
        <f t="shared" si="3"/>
        <v>24</v>
      </c>
      <c r="CP38" s="636"/>
      <c r="CQ38" s="637" t="str">
        <f>IF('各会計、関係団体の財政状況及び健全化判断比率'!BS11="","",'各会計、関係団体の財政状況及び健全化判断比率'!BS11)</f>
        <v>三好市観光協会</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徳島県市町村総合事務組合（一般会計）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徳島県市町村総合事務組合（徳島滞納整理機構特別会計）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徳島県後期高齢者医療広域連合（一般会計）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徳島県後期高齢者医療広域連合（後期高齢者医療事業会計）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535</v>
      </c>
    </row>
    <row r="54" spans="5:113" x14ac:dyDescent="0.15"/>
    <row r="55" spans="5:113" x14ac:dyDescent="0.15"/>
    <row r="56" spans="5:113" x14ac:dyDescent="0.15"/>
  </sheetData>
  <sheetProtection algorithmName="SHA-512" hashValue="eeqdwk9w7PB3KCeBieM+kItJAScu/B9YviLN3PvUBqbBpJcFQmQ/giJARPc9cELp3RVA3pKTHv99bMv2Ma1ZxA==" saltValue="rmgIHoRNA2nxDZC4CnlBO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491</v>
      </c>
      <c r="G33" s="29" t="s">
        <v>492</v>
      </c>
      <c r="H33" s="29" t="s">
        <v>493</v>
      </c>
      <c r="I33" s="29" t="s">
        <v>494</v>
      </c>
      <c r="J33" s="30" t="s">
        <v>495</v>
      </c>
      <c r="K33" s="22"/>
      <c r="L33" s="22"/>
      <c r="M33" s="22"/>
      <c r="N33" s="22"/>
      <c r="O33" s="22"/>
      <c r="P33" s="22"/>
    </row>
    <row r="34" spans="1:16" ht="39" customHeight="1" x14ac:dyDescent="0.15">
      <c r="A34" s="22"/>
      <c r="B34" s="31"/>
      <c r="C34" s="1214" t="s">
        <v>496</v>
      </c>
      <c r="D34" s="1214"/>
      <c r="E34" s="1215"/>
      <c r="F34" s="32">
        <v>3.66</v>
      </c>
      <c r="G34" s="33">
        <v>6.28</v>
      </c>
      <c r="H34" s="33">
        <v>6.03</v>
      </c>
      <c r="I34" s="33">
        <v>5.68</v>
      </c>
      <c r="J34" s="34">
        <v>8.1999999999999993</v>
      </c>
      <c r="K34" s="22"/>
      <c r="L34" s="22"/>
      <c r="M34" s="22"/>
      <c r="N34" s="22"/>
      <c r="O34" s="22"/>
      <c r="P34" s="22"/>
    </row>
    <row r="35" spans="1:16" ht="39" customHeight="1" x14ac:dyDescent="0.15">
      <c r="A35" s="22"/>
      <c r="B35" s="35"/>
      <c r="C35" s="1208" t="s">
        <v>497</v>
      </c>
      <c r="D35" s="1209"/>
      <c r="E35" s="1210"/>
      <c r="F35" s="36">
        <v>3</v>
      </c>
      <c r="G35" s="37">
        <v>3.03</v>
      </c>
      <c r="H35" s="37">
        <v>3.33</v>
      </c>
      <c r="I35" s="37">
        <v>3.65</v>
      </c>
      <c r="J35" s="38">
        <v>4.12</v>
      </c>
      <c r="K35" s="22"/>
      <c r="L35" s="22"/>
      <c r="M35" s="22"/>
      <c r="N35" s="22"/>
      <c r="O35" s="22"/>
      <c r="P35" s="22"/>
    </row>
    <row r="36" spans="1:16" ht="39" customHeight="1" x14ac:dyDescent="0.15">
      <c r="A36" s="22"/>
      <c r="B36" s="35"/>
      <c r="C36" s="1208" t="s">
        <v>498</v>
      </c>
      <c r="D36" s="1209"/>
      <c r="E36" s="1210"/>
      <c r="F36" s="36">
        <v>3.55</v>
      </c>
      <c r="G36" s="37">
        <v>3.16</v>
      </c>
      <c r="H36" s="37">
        <v>2.8</v>
      </c>
      <c r="I36" s="37">
        <v>3.07</v>
      </c>
      <c r="J36" s="38">
        <v>3.18</v>
      </c>
      <c r="K36" s="22"/>
      <c r="L36" s="22"/>
      <c r="M36" s="22"/>
      <c r="N36" s="22"/>
      <c r="O36" s="22"/>
      <c r="P36" s="22"/>
    </row>
    <row r="37" spans="1:16" ht="39" customHeight="1" x14ac:dyDescent="0.15">
      <c r="A37" s="22"/>
      <c r="B37" s="35"/>
      <c r="C37" s="1208" t="s">
        <v>499</v>
      </c>
      <c r="D37" s="1209"/>
      <c r="E37" s="1210"/>
      <c r="F37" s="36">
        <v>1.79</v>
      </c>
      <c r="G37" s="37">
        <v>1.51</v>
      </c>
      <c r="H37" s="37">
        <v>1.44</v>
      </c>
      <c r="I37" s="37">
        <v>1.18</v>
      </c>
      <c r="J37" s="38">
        <v>1.25</v>
      </c>
      <c r="K37" s="22"/>
      <c r="L37" s="22"/>
      <c r="M37" s="22"/>
      <c r="N37" s="22"/>
      <c r="O37" s="22"/>
      <c r="P37" s="22"/>
    </row>
    <row r="38" spans="1:16" ht="39" customHeight="1" x14ac:dyDescent="0.15">
      <c r="A38" s="22"/>
      <c r="B38" s="35"/>
      <c r="C38" s="1208" t="s">
        <v>500</v>
      </c>
      <c r="D38" s="1209"/>
      <c r="E38" s="1210"/>
      <c r="F38" s="36">
        <v>0.1</v>
      </c>
      <c r="G38" s="37">
        <v>0.1</v>
      </c>
      <c r="H38" s="37">
        <v>0.09</v>
      </c>
      <c r="I38" s="37">
        <v>0.09</v>
      </c>
      <c r="J38" s="38">
        <v>0.09</v>
      </c>
      <c r="K38" s="22"/>
      <c r="L38" s="22"/>
      <c r="M38" s="22"/>
      <c r="N38" s="22"/>
      <c r="O38" s="22"/>
      <c r="P38" s="22"/>
    </row>
    <row r="39" spans="1:16" ht="39" customHeight="1" x14ac:dyDescent="0.15">
      <c r="A39" s="22"/>
      <c r="B39" s="35"/>
      <c r="C39" s="1208" t="s">
        <v>501</v>
      </c>
      <c r="D39" s="1209"/>
      <c r="E39" s="1210"/>
      <c r="F39" s="36">
        <v>0.04</v>
      </c>
      <c r="G39" s="37">
        <v>0.06</v>
      </c>
      <c r="H39" s="37">
        <v>0.05</v>
      </c>
      <c r="I39" s="37">
        <v>0.04</v>
      </c>
      <c r="J39" s="38">
        <v>0.04</v>
      </c>
      <c r="K39" s="22"/>
      <c r="L39" s="22"/>
      <c r="M39" s="22"/>
      <c r="N39" s="22"/>
      <c r="O39" s="22"/>
      <c r="P39" s="22"/>
    </row>
    <row r="40" spans="1:16" ht="39" customHeight="1" x14ac:dyDescent="0.15">
      <c r="A40" s="22"/>
      <c r="B40" s="35"/>
      <c r="C40" s="1208" t="s">
        <v>502</v>
      </c>
      <c r="D40" s="1209"/>
      <c r="E40" s="1210"/>
      <c r="F40" s="36">
        <v>0.03</v>
      </c>
      <c r="G40" s="37">
        <v>0.02</v>
      </c>
      <c r="H40" s="37">
        <v>0.21</v>
      </c>
      <c r="I40" s="37">
        <v>0.01</v>
      </c>
      <c r="J40" s="38">
        <v>0.02</v>
      </c>
      <c r="K40" s="22"/>
      <c r="L40" s="22"/>
      <c r="M40" s="22"/>
      <c r="N40" s="22"/>
      <c r="O40" s="22"/>
      <c r="P40" s="22"/>
    </row>
    <row r="41" spans="1:16" ht="39" customHeight="1" x14ac:dyDescent="0.15">
      <c r="A41" s="22"/>
      <c r="B41" s="35"/>
      <c r="C41" s="1208" t="s">
        <v>503</v>
      </c>
      <c r="D41" s="1209"/>
      <c r="E41" s="1210"/>
      <c r="F41" s="36">
        <v>0</v>
      </c>
      <c r="G41" s="37">
        <v>0</v>
      </c>
      <c r="H41" s="37">
        <v>0</v>
      </c>
      <c r="I41" s="37">
        <v>0</v>
      </c>
      <c r="J41" s="38">
        <v>0.01</v>
      </c>
      <c r="K41" s="22"/>
      <c r="L41" s="22"/>
      <c r="M41" s="22"/>
      <c r="N41" s="22"/>
      <c r="O41" s="22"/>
      <c r="P41" s="22"/>
    </row>
    <row r="42" spans="1:16" ht="39" customHeight="1" x14ac:dyDescent="0.15">
      <c r="A42" s="22"/>
      <c r="B42" s="39"/>
      <c r="C42" s="1208" t="s">
        <v>504</v>
      </c>
      <c r="D42" s="1209"/>
      <c r="E42" s="1210"/>
      <c r="F42" s="36" t="s">
        <v>449</v>
      </c>
      <c r="G42" s="37" t="s">
        <v>449</v>
      </c>
      <c r="H42" s="37" t="s">
        <v>449</v>
      </c>
      <c r="I42" s="37" t="s">
        <v>449</v>
      </c>
      <c r="J42" s="38" t="s">
        <v>449</v>
      </c>
      <c r="K42" s="22"/>
      <c r="L42" s="22"/>
      <c r="M42" s="22"/>
      <c r="N42" s="22"/>
      <c r="O42" s="22"/>
      <c r="P42" s="22"/>
    </row>
    <row r="43" spans="1:16" ht="39" customHeight="1" thickBot="1" x14ac:dyDescent="0.2">
      <c r="A43" s="22"/>
      <c r="B43" s="40"/>
      <c r="C43" s="1211" t="s">
        <v>505</v>
      </c>
      <c r="D43" s="1212"/>
      <c r="E43" s="1213"/>
      <c r="F43" s="41">
        <v>0.22</v>
      </c>
      <c r="G43" s="42">
        <v>0.04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DAE0RwWGPmgmdUwYB2tGB6ykvbQaFryOJ9lVHHMeQK3id7BImN0d2koobpXBtLmIlZRsq3WLkVIcL7maBJ8Zg==" saltValue="hndHOgi6HiG//lIht2J4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491</v>
      </c>
      <c r="L44" s="56" t="s">
        <v>492</v>
      </c>
      <c r="M44" s="56" t="s">
        <v>493</v>
      </c>
      <c r="N44" s="56" t="s">
        <v>494</v>
      </c>
      <c r="O44" s="57" t="s">
        <v>495</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4269</v>
      </c>
      <c r="L45" s="60">
        <v>4084</v>
      </c>
      <c r="M45" s="60">
        <v>3823</v>
      </c>
      <c r="N45" s="60">
        <v>3715</v>
      </c>
      <c r="O45" s="61">
        <v>3431</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449</v>
      </c>
      <c r="L46" s="64" t="s">
        <v>449</v>
      </c>
      <c r="M46" s="64" t="s">
        <v>449</v>
      </c>
      <c r="N46" s="64" t="s">
        <v>449</v>
      </c>
      <c r="O46" s="65" t="s">
        <v>449</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449</v>
      </c>
      <c r="L47" s="64" t="s">
        <v>449</v>
      </c>
      <c r="M47" s="64" t="s">
        <v>449</v>
      </c>
      <c r="N47" s="64" t="s">
        <v>449</v>
      </c>
      <c r="O47" s="65" t="s">
        <v>449</v>
      </c>
      <c r="P47" s="48"/>
      <c r="Q47" s="48"/>
      <c r="R47" s="48"/>
      <c r="S47" s="48"/>
      <c r="T47" s="48"/>
      <c r="U47" s="48"/>
    </row>
    <row r="48" spans="1:21" ht="30.75" customHeight="1" x14ac:dyDescent="0.15">
      <c r="A48" s="48"/>
      <c r="B48" s="1218"/>
      <c r="C48" s="1219"/>
      <c r="D48" s="62"/>
      <c r="E48" s="1224" t="s">
        <v>15</v>
      </c>
      <c r="F48" s="1224"/>
      <c r="G48" s="1224"/>
      <c r="H48" s="1224"/>
      <c r="I48" s="1224"/>
      <c r="J48" s="1225"/>
      <c r="K48" s="63">
        <v>282</v>
      </c>
      <c r="L48" s="64">
        <v>271</v>
      </c>
      <c r="M48" s="64">
        <v>271</v>
      </c>
      <c r="N48" s="64">
        <v>273</v>
      </c>
      <c r="O48" s="65">
        <v>280</v>
      </c>
      <c r="P48" s="48"/>
      <c r="Q48" s="48"/>
      <c r="R48" s="48"/>
      <c r="S48" s="48"/>
      <c r="T48" s="48"/>
      <c r="U48" s="48"/>
    </row>
    <row r="49" spans="1:21" ht="30.75" customHeight="1" x14ac:dyDescent="0.15">
      <c r="A49" s="48"/>
      <c r="B49" s="1218"/>
      <c r="C49" s="1219"/>
      <c r="D49" s="62"/>
      <c r="E49" s="1224" t="s">
        <v>16</v>
      </c>
      <c r="F49" s="1224"/>
      <c r="G49" s="1224"/>
      <c r="H49" s="1224"/>
      <c r="I49" s="1224"/>
      <c r="J49" s="1225"/>
      <c r="K49" s="63">
        <v>22</v>
      </c>
      <c r="L49" s="64">
        <v>11</v>
      </c>
      <c r="M49" s="64">
        <v>7</v>
      </c>
      <c r="N49" s="64">
        <v>7</v>
      </c>
      <c r="O49" s="65">
        <v>7</v>
      </c>
      <c r="P49" s="48"/>
      <c r="Q49" s="48"/>
      <c r="R49" s="48"/>
      <c r="S49" s="48"/>
      <c r="T49" s="48"/>
      <c r="U49" s="48"/>
    </row>
    <row r="50" spans="1:21" ht="30.75" customHeight="1" x14ac:dyDescent="0.15">
      <c r="A50" s="48"/>
      <c r="B50" s="1218"/>
      <c r="C50" s="1219"/>
      <c r="D50" s="62"/>
      <c r="E50" s="1224" t="s">
        <v>17</v>
      </c>
      <c r="F50" s="1224"/>
      <c r="G50" s="1224"/>
      <c r="H50" s="1224"/>
      <c r="I50" s="1224"/>
      <c r="J50" s="1225"/>
      <c r="K50" s="63" t="s">
        <v>449</v>
      </c>
      <c r="L50" s="64" t="s">
        <v>449</v>
      </c>
      <c r="M50" s="64" t="s">
        <v>449</v>
      </c>
      <c r="N50" s="64" t="s">
        <v>449</v>
      </c>
      <c r="O50" s="65" t="s">
        <v>449</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449</v>
      </c>
      <c r="L51" s="64" t="s">
        <v>449</v>
      </c>
      <c r="M51" s="64" t="s">
        <v>449</v>
      </c>
      <c r="N51" s="64" t="s">
        <v>449</v>
      </c>
      <c r="O51" s="65" t="s">
        <v>449</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3691</v>
      </c>
      <c r="L52" s="64">
        <v>3563</v>
      </c>
      <c r="M52" s="64">
        <v>3357</v>
      </c>
      <c r="N52" s="64">
        <v>3279</v>
      </c>
      <c r="O52" s="65">
        <v>3030</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882</v>
      </c>
      <c r="L53" s="69">
        <v>803</v>
      </c>
      <c r="M53" s="69">
        <v>744</v>
      </c>
      <c r="N53" s="69">
        <v>716</v>
      </c>
      <c r="O53" s="70">
        <v>688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506</v>
      </c>
      <c r="P55" s="48"/>
      <c r="Q55" s="48"/>
      <c r="R55" s="48"/>
      <c r="S55" s="48"/>
      <c r="T55" s="48"/>
      <c r="U55" s="48"/>
    </row>
    <row r="56" spans="1:21" ht="31.5" customHeight="1" thickBot="1" x14ac:dyDescent="0.2">
      <c r="A56" s="48"/>
      <c r="B56" s="76"/>
      <c r="C56" s="77"/>
      <c r="D56" s="77"/>
      <c r="E56" s="78"/>
      <c r="F56" s="78"/>
      <c r="G56" s="78"/>
      <c r="H56" s="78"/>
      <c r="I56" s="78"/>
      <c r="J56" s="79" t="s">
        <v>2</v>
      </c>
      <c r="K56" s="80" t="s">
        <v>507</v>
      </c>
      <c r="L56" s="81" t="s">
        <v>508</v>
      </c>
      <c r="M56" s="81" t="s">
        <v>509</v>
      </c>
      <c r="N56" s="81" t="s">
        <v>510</v>
      </c>
      <c r="O56" s="82" t="s">
        <v>511</v>
      </c>
      <c r="P56" s="48"/>
      <c r="Q56" s="48"/>
      <c r="R56" s="48"/>
      <c r="S56" s="48"/>
      <c r="T56" s="48"/>
      <c r="U56" s="48"/>
    </row>
    <row r="57" spans="1:21" ht="31.5" customHeight="1" x14ac:dyDescent="0.15">
      <c r="B57" s="1232" t="s">
        <v>25</v>
      </c>
      <c r="C57" s="1233"/>
      <c r="D57" s="1236" t="s">
        <v>26</v>
      </c>
      <c r="E57" s="1237"/>
      <c r="F57" s="1237"/>
      <c r="G57" s="1237"/>
      <c r="H57" s="1237"/>
      <c r="I57" s="1237"/>
      <c r="J57" s="1238"/>
      <c r="K57" s="83"/>
      <c r="L57" s="84"/>
      <c r="M57" s="84"/>
      <c r="N57" s="84"/>
      <c r="O57" s="85"/>
    </row>
    <row r="58" spans="1:21" ht="31.5" customHeight="1" thickBot="1" x14ac:dyDescent="0.2">
      <c r="B58" s="1234"/>
      <c r="C58" s="1235"/>
      <c r="D58" s="1239" t="s">
        <v>27</v>
      </c>
      <c r="E58" s="1240"/>
      <c r="F58" s="1240"/>
      <c r="G58" s="1240"/>
      <c r="H58" s="1240"/>
      <c r="I58" s="1240"/>
      <c r="J58" s="124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drD/b0SpDuDcJ6WOQEdFyK5Hlx4syc7z7G9aXh7Kq8RT3by5IeXKWmyxs2YK+lQfpXkgHJmzXG7U9CRoPNSA==" saltValue="TUxoE8dvxCu3ZwfSnGAI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491</v>
      </c>
      <c r="J40" s="100" t="s">
        <v>492</v>
      </c>
      <c r="K40" s="100" t="s">
        <v>493</v>
      </c>
      <c r="L40" s="100" t="s">
        <v>494</v>
      </c>
      <c r="M40" s="101" t="s">
        <v>495</v>
      </c>
    </row>
    <row r="41" spans="2:13" ht="27.75" customHeight="1" x14ac:dyDescent="0.15">
      <c r="B41" s="1242" t="s">
        <v>30</v>
      </c>
      <c r="C41" s="1243"/>
      <c r="D41" s="102"/>
      <c r="E41" s="1248" t="s">
        <v>31</v>
      </c>
      <c r="F41" s="1248"/>
      <c r="G41" s="1248"/>
      <c r="H41" s="1249"/>
      <c r="I41" s="351">
        <v>34160</v>
      </c>
      <c r="J41" s="352">
        <v>33196</v>
      </c>
      <c r="K41" s="352">
        <v>32558</v>
      </c>
      <c r="L41" s="352">
        <v>32396</v>
      </c>
      <c r="M41" s="353">
        <v>32190</v>
      </c>
    </row>
    <row r="42" spans="2:13" ht="27.75" customHeight="1" x14ac:dyDescent="0.15">
      <c r="B42" s="1244"/>
      <c r="C42" s="1245"/>
      <c r="D42" s="103"/>
      <c r="E42" s="1250" t="s">
        <v>32</v>
      </c>
      <c r="F42" s="1250"/>
      <c r="G42" s="1250"/>
      <c r="H42" s="1251"/>
      <c r="I42" s="354" t="s">
        <v>449</v>
      </c>
      <c r="J42" s="355" t="s">
        <v>449</v>
      </c>
      <c r="K42" s="355" t="s">
        <v>449</v>
      </c>
      <c r="L42" s="355" t="s">
        <v>449</v>
      </c>
      <c r="M42" s="356" t="s">
        <v>449</v>
      </c>
    </row>
    <row r="43" spans="2:13" ht="27.75" customHeight="1" x14ac:dyDescent="0.15">
      <c r="B43" s="1244"/>
      <c r="C43" s="1245"/>
      <c r="D43" s="103"/>
      <c r="E43" s="1250" t="s">
        <v>33</v>
      </c>
      <c r="F43" s="1250"/>
      <c r="G43" s="1250"/>
      <c r="H43" s="1251"/>
      <c r="I43" s="354">
        <v>2111</v>
      </c>
      <c r="J43" s="355">
        <v>2096</v>
      </c>
      <c r="K43" s="355">
        <v>3314</v>
      </c>
      <c r="L43" s="355">
        <v>3310</v>
      </c>
      <c r="M43" s="356">
        <v>2681</v>
      </c>
    </row>
    <row r="44" spans="2:13" ht="27.75" customHeight="1" x14ac:dyDescent="0.15">
      <c r="B44" s="1244"/>
      <c r="C44" s="1245"/>
      <c r="D44" s="103"/>
      <c r="E44" s="1250" t="s">
        <v>34</v>
      </c>
      <c r="F44" s="1250"/>
      <c r="G44" s="1250"/>
      <c r="H44" s="1251"/>
      <c r="I44" s="354">
        <v>50</v>
      </c>
      <c r="J44" s="355">
        <v>35</v>
      </c>
      <c r="K44" s="355">
        <v>26</v>
      </c>
      <c r="L44" s="355">
        <v>17</v>
      </c>
      <c r="M44" s="356">
        <v>10</v>
      </c>
    </row>
    <row r="45" spans="2:13" ht="27.75" customHeight="1" x14ac:dyDescent="0.15">
      <c r="B45" s="1244"/>
      <c r="C45" s="1245"/>
      <c r="D45" s="103"/>
      <c r="E45" s="1250" t="s">
        <v>35</v>
      </c>
      <c r="F45" s="1250"/>
      <c r="G45" s="1250"/>
      <c r="H45" s="1251"/>
      <c r="I45" s="354">
        <v>4477</v>
      </c>
      <c r="J45" s="355">
        <v>4561</v>
      </c>
      <c r="K45" s="355">
        <v>4393</v>
      </c>
      <c r="L45" s="355">
        <v>4274</v>
      </c>
      <c r="M45" s="356">
        <v>4201</v>
      </c>
    </row>
    <row r="46" spans="2:13" ht="27.75" customHeight="1" x14ac:dyDescent="0.15">
      <c r="B46" s="1244"/>
      <c r="C46" s="1245"/>
      <c r="D46" s="104"/>
      <c r="E46" s="1250" t="s">
        <v>36</v>
      </c>
      <c r="F46" s="1250"/>
      <c r="G46" s="1250"/>
      <c r="H46" s="1251"/>
      <c r="I46" s="354">
        <v>0</v>
      </c>
      <c r="J46" s="355" t="s">
        <v>449</v>
      </c>
      <c r="K46" s="355" t="s">
        <v>449</v>
      </c>
      <c r="L46" s="355" t="s">
        <v>449</v>
      </c>
      <c r="M46" s="356" t="s">
        <v>449</v>
      </c>
    </row>
    <row r="47" spans="2:13" ht="27.75" customHeight="1" x14ac:dyDescent="0.15">
      <c r="B47" s="1244"/>
      <c r="C47" s="1245"/>
      <c r="D47" s="105"/>
      <c r="E47" s="1252" t="s">
        <v>37</v>
      </c>
      <c r="F47" s="1253"/>
      <c r="G47" s="1253"/>
      <c r="H47" s="1254"/>
      <c r="I47" s="354" t="s">
        <v>449</v>
      </c>
      <c r="J47" s="355" t="s">
        <v>449</v>
      </c>
      <c r="K47" s="355" t="s">
        <v>449</v>
      </c>
      <c r="L47" s="355" t="s">
        <v>449</v>
      </c>
      <c r="M47" s="356" t="s">
        <v>449</v>
      </c>
    </row>
    <row r="48" spans="2:13" ht="27.75" customHeight="1" x14ac:dyDescent="0.15">
      <c r="B48" s="1244"/>
      <c r="C48" s="1245"/>
      <c r="D48" s="103"/>
      <c r="E48" s="1250" t="s">
        <v>38</v>
      </c>
      <c r="F48" s="1250"/>
      <c r="G48" s="1250"/>
      <c r="H48" s="1251"/>
      <c r="I48" s="354" t="s">
        <v>449</v>
      </c>
      <c r="J48" s="355" t="s">
        <v>449</v>
      </c>
      <c r="K48" s="355" t="s">
        <v>449</v>
      </c>
      <c r="L48" s="355" t="s">
        <v>449</v>
      </c>
      <c r="M48" s="356" t="s">
        <v>449</v>
      </c>
    </row>
    <row r="49" spans="2:13" ht="27.75" customHeight="1" x14ac:dyDescent="0.15">
      <c r="B49" s="1246"/>
      <c r="C49" s="1247"/>
      <c r="D49" s="103"/>
      <c r="E49" s="1250" t="s">
        <v>39</v>
      </c>
      <c r="F49" s="1250"/>
      <c r="G49" s="1250"/>
      <c r="H49" s="1251"/>
      <c r="I49" s="354" t="s">
        <v>449</v>
      </c>
      <c r="J49" s="355" t="s">
        <v>449</v>
      </c>
      <c r="K49" s="355" t="s">
        <v>449</v>
      </c>
      <c r="L49" s="355" t="s">
        <v>449</v>
      </c>
      <c r="M49" s="356" t="s">
        <v>449</v>
      </c>
    </row>
    <row r="50" spans="2:13" ht="27.75" customHeight="1" x14ac:dyDescent="0.15">
      <c r="B50" s="1255" t="s">
        <v>40</v>
      </c>
      <c r="C50" s="1256"/>
      <c r="D50" s="106"/>
      <c r="E50" s="1250" t="s">
        <v>41</v>
      </c>
      <c r="F50" s="1250"/>
      <c r="G50" s="1250"/>
      <c r="H50" s="1251"/>
      <c r="I50" s="354">
        <v>20179</v>
      </c>
      <c r="J50" s="355">
        <v>20210</v>
      </c>
      <c r="K50" s="355">
        <v>20630</v>
      </c>
      <c r="L50" s="355">
        <v>20939</v>
      </c>
      <c r="M50" s="356">
        <v>21526</v>
      </c>
    </row>
    <row r="51" spans="2:13" ht="27.75" customHeight="1" x14ac:dyDescent="0.15">
      <c r="B51" s="1244"/>
      <c r="C51" s="1245"/>
      <c r="D51" s="103"/>
      <c r="E51" s="1250" t="s">
        <v>42</v>
      </c>
      <c r="F51" s="1250"/>
      <c r="G51" s="1250"/>
      <c r="H51" s="1251"/>
      <c r="I51" s="354">
        <v>434</v>
      </c>
      <c r="J51" s="355">
        <v>373</v>
      </c>
      <c r="K51" s="355">
        <v>333</v>
      </c>
      <c r="L51" s="355">
        <v>330</v>
      </c>
      <c r="M51" s="356">
        <v>422</v>
      </c>
    </row>
    <row r="52" spans="2:13" ht="27.75" customHeight="1" x14ac:dyDescent="0.15">
      <c r="B52" s="1246"/>
      <c r="C52" s="1247"/>
      <c r="D52" s="103"/>
      <c r="E52" s="1250" t="s">
        <v>43</v>
      </c>
      <c r="F52" s="1250"/>
      <c r="G52" s="1250"/>
      <c r="H52" s="1251"/>
      <c r="I52" s="354">
        <v>28496</v>
      </c>
      <c r="J52" s="355">
        <v>27275</v>
      </c>
      <c r="K52" s="355">
        <v>27024</v>
      </c>
      <c r="L52" s="355">
        <v>26393</v>
      </c>
      <c r="M52" s="356">
        <v>25908</v>
      </c>
    </row>
    <row r="53" spans="2:13" ht="27.75" customHeight="1" thickBot="1" x14ac:dyDescent="0.2">
      <c r="B53" s="1257" t="s">
        <v>44</v>
      </c>
      <c r="C53" s="1258"/>
      <c r="D53" s="107"/>
      <c r="E53" s="1259" t="s">
        <v>45</v>
      </c>
      <c r="F53" s="1259"/>
      <c r="G53" s="1259"/>
      <c r="H53" s="1260"/>
      <c r="I53" s="357">
        <v>-8312</v>
      </c>
      <c r="J53" s="358">
        <v>-7969</v>
      </c>
      <c r="K53" s="358">
        <v>-7696</v>
      </c>
      <c r="L53" s="358">
        <v>-7665</v>
      </c>
      <c r="M53" s="359">
        <v>-8773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oNT7t/hp4TovSBHJdWN/JjBKELbFCJ1DsZ8xEF6FGHB4q5BEip5hLA6EM3AOvfbgmG7NTAWFHetmzfbw9df9A==" saltValue="l4SfOpapePVMeLT6ymR9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493</v>
      </c>
      <c r="G54" s="116" t="s">
        <v>494</v>
      </c>
      <c r="H54" s="117" t="s">
        <v>495</v>
      </c>
    </row>
    <row r="55" spans="2:8" ht="52.5" customHeight="1" x14ac:dyDescent="0.15">
      <c r="B55" s="118"/>
      <c r="C55" s="1266" t="s">
        <v>48</v>
      </c>
      <c r="D55" s="1266"/>
      <c r="E55" s="1267"/>
      <c r="F55" s="119">
        <v>8145</v>
      </c>
      <c r="G55" s="119">
        <v>8381</v>
      </c>
      <c r="H55" s="120">
        <v>8774</v>
      </c>
    </row>
    <row r="56" spans="2:8" ht="52.5" customHeight="1" x14ac:dyDescent="0.15">
      <c r="B56" s="121"/>
      <c r="C56" s="1268" t="s">
        <v>49</v>
      </c>
      <c r="D56" s="1268"/>
      <c r="E56" s="1269"/>
      <c r="F56" s="122">
        <v>8705</v>
      </c>
      <c r="G56" s="122">
        <v>8718</v>
      </c>
      <c r="H56" s="123">
        <v>8854</v>
      </c>
    </row>
    <row r="57" spans="2:8" ht="53.25" customHeight="1" x14ac:dyDescent="0.15">
      <c r="B57" s="121"/>
      <c r="C57" s="1270" t="s">
        <v>50</v>
      </c>
      <c r="D57" s="1270"/>
      <c r="E57" s="1271"/>
      <c r="F57" s="124">
        <v>6233</v>
      </c>
      <c r="G57" s="124">
        <v>6314</v>
      </c>
      <c r="H57" s="125">
        <v>6448</v>
      </c>
    </row>
    <row r="58" spans="2:8" ht="45.75" customHeight="1" x14ac:dyDescent="0.15">
      <c r="B58" s="126"/>
      <c r="C58" s="1272" t="s">
        <v>533</v>
      </c>
      <c r="D58" s="1273"/>
      <c r="E58" s="1274"/>
      <c r="F58" s="127">
        <v>3023</v>
      </c>
      <c r="G58" s="127">
        <v>2950</v>
      </c>
      <c r="H58" s="128">
        <v>2940</v>
      </c>
    </row>
    <row r="59" spans="2:8" ht="45.75" customHeight="1" x14ac:dyDescent="0.15">
      <c r="B59" s="126"/>
      <c r="C59" s="1272" t="s">
        <v>530</v>
      </c>
      <c r="D59" s="1273"/>
      <c r="E59" s="1274"/>
      <c r="F59" s="127">
        <v>1356</v>
      </c>
      <c r="G59" s="127">
        <v>1357</v>
      </c>
      <c r="H59" s="128">
        <v>1351</v>
      </c>
    </row>
    <row r="60" spans="2:8" ht="45.75" customHeight="1" x14ac:dyDescent="0.15">
      <c r="B60" s="126"/>
      <c r="C60" s="1272" t="s">
        <v>531</v>
      </c>
      <c r="D60" s="1273"/>
      <c r="E60" s="1274"/>
      <c r="F60" s="127">
        <v>566</v>
      </c>
      <c r="G60" s="127">
        <v>566</v>
      </c>
      <c r="H60" s="128">
        <v>566</v>
      </c>
    </row>
    <row r="61" spans="2:8" ht="45.75" customHeight="1" x14ac:dyDescent="0.15">
      <c r="B61" s="126"/>
      <c r="C61" s="1272" t="s">
        <v>534</v>
      </c>
      <c r="D61" s="1273"/>
      <c r="E61" s="1274"/>
      <c r="F61" s="127">
        <v>371</v>
      </c>
      <c r="G61" s="127">
        <v>434</v>
      </c>
      <c r="H61" s="128">
        <v>551</v>
      </c>
    </row>
    <row r="62" spans="2:8" ht="45.75" customHeight="1" thickBot="1" x14ac:dyDescent="0.2">
      <c r="B62" s="129"/>
      <c r="C62" s="1261" t="s">
        <v>532</v>
      </c>
      <c r="D62" s="1262"/>
      <c r="E62" s="1263"/>
      <c r="F62" s="130">
        <v>44</v>
      </c>
      <c r="G62" s="130">
        <v>138</v>
      </c>
      <c r="H62" s="131">
        <v>225</v>
      </c>
    </row>
    <row r="63" spans="2:8" ht="52.5" customHeight="1" thickBot="1" x14ac:dyDescent="0.2">
      <c r="B63" s="132"/>
      <c r="C63" s="1264" t="s">
        <v>51</v>
      </c>
      <c r="D63" s="1264"/>
      <c r="E63" s="1265"/>
      <c r="F63" s="133">
        <v>23083</v>
      </c>
      <c r="G63" s="133">
        <v>23412</v>
      </c>
      <c r="H63" s="134">
        <v>24076</v>
      </c>
    </row>
    <row r="64" spans="2:8" x14ac:dyDescent="0.15"/>
  </sheetData>
  <sheetProtection algorithmName="SHA-512" hashValue="Ih8Jc3maeof4iVXXoTTcJbwZHh50GYbrxDtUOclffPh/xZoVzJtj2fC0w38nZ6auTcf9mMownfZUTfjiTMxplQ==" saltValue="db1ygaIx3Gaf2X3m+xWhQg==" spinCount="100000" sheet="1" objects="1" scenarios="1"/>
  <mergeCells count="9">
    <mergeCell ref="C62:E62"/>
    <mergeCell ref="C63:E63"/>
    <mergeCell ref="C55:E55"/>
    <mergeCell ref="C56:E56"/>
    <mergeCell ref="C57:E57"/>
    <mergeCell ref="C61:E61"/>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DC39-B132-459F-A642-D1EE49CBFBB8}">
  <sheetPr>
    <pageSetUpPr fitToPage="1"/>
  </sheetPr>
  <dimension ref="A1:DE85"/>
  <sheetViews>
    <sheetView showGridLines="0" topLeftCell="A13" zoomScaleNormal="100" zoomScaleSheetLayoutView="55" workbookViewId="0">
      <selection activeCell="AN43" sqref="AN43:DC47"/>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7" t="s">
        <v>620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375"/>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375"/>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375"/>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375"/>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621</v>
      </c>
    </row>
    <row r="50" spans="1:109" x14ac:dyDescent="0.15">
      <c r="B50" s="375"/>
      <c r="G50" s="1281"/>
      <c r="H50" s="1281"/>
      <c r="I50" s="1281"/>
      <c r="J50" s="1281"/>
      <c r="K50" s="385"/>
      <c r="L50" s="385"/>
      <c r="M50" s="386"/>
      <c r="N50" s="386"/>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491</v>
      </c>
      <c r="BQ50" s="1280"/>
      <c r="BR50" s="1280"/>
      <c r="BS50" s="1280"/>
      <c r="BT50" s="1280"/>
      <c r="BU50" s="1280"/>
      <c r="BV50" s="1280"/>
      <c r="BW50" s="1280"/>
      <c r="BX50" s="1280" t="s">
        <v>492</v>
      </c>
      <c r="BY50" s="1280"/>
      <c r="BZ50" s="1280"/>
      <c r="CA50" s="1280"/>
      <c r="CB50" s="1280"/>
      <c r="CC50" s="1280"/>
      <c r="CD50" s="1280"/>
      <c r="CE50" s="1280"/>
      <c r="CF50" s="1280" t="s">
        <v>493</v>
      </c>
      <c r="CG50" s="1280"/>
      <c r="CH50" s="1280"/>
      <c r="CI50" s="1280"/>
      <c r="CJ50" s="1280"/>
      <c r="CK50" s="1280"/>
      <c r="CL50" s="1280"/>
      <c r="CM50" s="1280"/>
      <c r="CN50" s="1280" t="s">
        <v>494</v>
      </c>
      <c r="CO50" s="1280"/>
      <c r="CP50" s="1280"/>
      <c r="CQ50" s="1280"/>
      <c r="CR50" s="1280"/>
      <c r="CS50" s="1280"/>
      <c r="CT50" s="1280"/>
      <c r="CU50" s="1280"/>
      <c r="CV50" s="1280" t="s">
        <v>495</v>
      </c>
      <c r="CW50" s="1280"/>
      <c r="CX50" s="1280"/>
      <c r="CY50" s="1280"/>
      <c r="CZ50" s="1280"/>
      <c r="DA50" s="1280"/>
      <c r="DB50" s="1280"/>
      <c r="DC50" s="1280"/>
    </row>
    <row r="51" spans="1:109" ht="13.5" customHeight="1" x14ac:dyDescent="0.15">
      <c r="B51" s="375"/>
      <c r="G51" s="1283"/>
      <c r="H51" s="1283"/>
      <c r="I51" s="1296"/>
      <c r="J51" s="1296"/>
      <c r="K51" s="1282"/>
      <c r="L51" s="1282"/>
      <c r="M51" s="1282"/>
      <c r="N51" s="1282"/>
      <c r="AM51" s="384"/>
      <c r="AN51" s="1278" t="s">
        <v>622</v>
      </c>
      <c r="AO51" s="1278"/>
      <c r="AP51" s="1278"/>
      <c r="AQ51" s="1278"/>
      <c r="AR51" s="1278"/>
      <c r="AS51" s="1278"/>
      <c r="AT51" s="1278"/>
      <c r="AU51" s="1278"/>
      <c r="AV51" s="1278"/>
      <c r="AW51" s="1278"/>
      <c r="AX51" s="1278"/>
      <c r="AY51" s="1278"/>
      <c r="AZ51" s="1278"/>
      <c r="BA51" s="1278"/>
      <c r="BB51" s="1278" t="s">
        <v>623</v>
      </c>
      <c r="BC51" s="1278"/>
      <c r="BD51" s="1278"/>
      <c r="BE51" s="1278"/>
      <c r="BF51" s="1278"/>
      <c r="BG51" s="1278"/>
      <c r="BH51" s="1278"/>
      <c r="BI51" s="1278"/>
      <c r="BJ51" s="1278"/>
      <c r="BK51" s="1278"/>
      <c r="BL51" s="1278"/>
      <c r="BM51" s="1278"/>
      <c r="BN51" s="1278"/>
      <c r="BO51" s="1278"/>
      <c r="BP51" s="1275"/>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5"/>
      <c r="G52" s="1283"/>
      <c r="H52" s="1283"/>
      <c r="I52" s="1296"/>
      <c r="J52" s="1296"/>
      <c r="K52" s="1282"/>
      <c r="L52" s="1282"/>
      <c r="M52" s="1282"/>
      <c r="N52" s="1282"/>
      <c r="AM52" s="384"/>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3"/>
      <c r="B53" s="375"/>
      <c r="G53" s="1283"/>
      <c r="H53" s="1283"/>
      <c r="I53" s="1281"/>
      <c r="J53" s="1281"/>
      <c r="K53" s="1282"/>
      <c r="L53" s="1282"/>
      <c r="M53" s="1282"/>
      <c r="N53" s="1282"/>
      <c r="AM53" s="384"/>
      <c r="AN53" s="1278"/>
      <c r="AO53" s="1278"/>
      <c r="AP53" s="1278"/>
      <c r="AQ53" s="1278"/>
      <c r="AR53" s="1278"/>
      <c r="AS53" s="1278"/>
      <c r="AT53" s="1278"/>
      <c r="AU53" s="1278"/>
      <c r="AV53" s="1278"/>
      <c r="AW53" s="1278"/>
      <c r="AX53" s="1278"/>
      <c r="AY53" s="1278"/>
      <c r="AZ53" s="1278"/>
      <c r="BA53" s="1278"/>
      <c r="BB53" s="1278" t="s">
        <v>624</v>
      </c>
      <c r="BC53" s="1278"/>
      <c r="BD53" s="1278"/>
      <c r="BE53" s="1278"/>
      <c r="BF53" s="1278"/>
      <c r="BG53" s="1278"/>
      <c r="BH53" s="1278"/>
      <c r="BI53" s="1278"/>
      <c r="BJ53" s="1278"/>
      <c r="BK53" s="1278"/>
      <c r="BL53" s="1278"/>
      <c r="BM53" s="1278"/>
      <c r="BN53" s="1278"/>
      <c r="BO53" s="1278"/>
      <c r="BP53" s="1275">
        <v>63.3</v>
      </c>
      <c r="BQ53" s="1275"/>
      <c r="BR53" s="1275"/>
      <c r="BS53" s="1275"/>
      <c r="BT53" s="1275"/>
      <c r="BU53" s="1275"/>
      <c r="BV53" s="1275"/>
      <c r="BW53" s="1275"/>
      <c r="BX53" s="1275">
        <v>65.5</v>
      </c>
      <c r="BY53" s="1275"/>
      <c r="BZ53" s="1275"/>
      <c r="CA53" s="1275"/>
      <c r="CB53" s="1275"/>
      <c r="CC53" s="1275"/>
      <c r="CD53" s="1275"/>
      <c r="CE53" s="1275"/>
      <c r="CF53" s="1275">
        <v>66.7</v>
      </c>
      <c r="CG53" s="1275"/>
      <c r="CH53" s="1275"/>
      <c r="CI53" s="1275"/>
      <c r="CJ53" s="1275"/>
      <c r="CK53" s="1275"/>
      <c r="CL53" s="1275"/>
      <c r="CM53" s="1275"/>
      <c r="CN53" s="1275">
        <v>67.5</v>
      </c>
      <c r="CO53" s="1275"/>
      <c r="CP53" s="1275"/>
      <c r="CQ53" s="1275"/>
      <c r="CR53" s="1275"/>
      <c r="CS53" s="1275"/>
      <c r="CT53" s="1275"/>
      <c r="CU53" s="1275"/>
      <c r="CV53" s="1275">
        <v>68.599999999999994</v>
      </c>
      <c r="CW53" s="1275"/>
      <c r="CX53" s="1275"/>
      <c r="CY53" s="1275"/>
      <c r="CZ53" s="1275"/>
      <c r="DA53" s="1275"/>
      <c r="DB53" s="1275"/>
      <c r="DC53" s="1275"/>
    </row>
    <row r="54" spans="1:109" x14ac:dyDescent="0.15">
      <c r="A54" s="383"/>
      <c r="B54" s="375"/>
      <c r="G54" s="1283"/>
      <c r="H54" s="1283"/>
      <c r="I54" s="1281"/>
      <c r="J54" s="1281"/>
      <c r="K54" s="1282"/>
      <c r="L54" s="1282"/>
      <c r="M54" s="1282"/>
      <c r="N54" s="1282"/>
      <c r="AM54" s="384"/>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3"/>
      <c r="B55" s="375"/>
      <c r="G55" s="1281"/>
      <c r="H55" s="1281"/>
      <c r="I55" s="1281"/>
      <c r="J55" s="1281"/>
      <c r="K55" s="1282"/>
      <c r="L55" s="1282"/>
      <c r="M55" s="1282"/>
      <c r="N55" s="1282"/>
      <c r="AN55" s="1280" t="s">
        <v>625</v>
      </c>
      <c r="AO55" s="1280"/>
      <c r="AP55" s="1280"/>
      <c r="AQ55" s="1280"/>
      <c r="AR55" s="1280"/>
      <c r="AS55" s="1280"/>
      <c r="AT55" s="1280"/>
      <c r="AU55" s="1280"/>
      <c r="AV55" s="1280"/>
      <c r="AW55" s="1280"/>
      <c r="AX55" s="1280"/>
      <c r="AY55" s="1280"/>
      <c r="AZ55" s="1280"/>
      <c r="BA55" s="1280"/>
      <c r="BB55" s="1278" t="s">
        <v>623</v>
      </c>
      <c r="BC55" s="1278"/>
      <c r="BD55" s="1278"/>
      <c r="BE55" s="1278"/>
      <c r="BF55" s="1278"/>
      <c r="BG55" s="1278"/>
      <c r="BH55" s="1278"/>
      <c r="BI55" s="1278"/>
      <c r="BJ55" s="1278"/>
      <c r="BK55" s="1278"/>
      <c r="BL55" s="1278"/>
      <c r="BM55" s="1278"/>
      <c r="BN55" s="1278"/>
      <c r="BO55" s="1278"/>
      <c r="BP55" s="1275">
        <v>37.700000000000003</v>
      </c>
      <c r="BQ55" s="1275"/>
      <c r="BR55" s="1275"/>
      <c r="BS55" s="1275"/>
      <c r="BT55" s="1275"/>
      <c r="BU55" s="1275"/>
      <c r="BV55" s="1275"/>
      <c r="BW55" s="1275"/>
      <c r="BX55" s="1275">
        <v>37.9</v>
      </c>
      <c r="BY55" s="1275"/>
      <c r="BZ55" s="1275"/>
      <c r="CA55" s="1275"/>
      <c r="CB55" s="1275"/>
      <c r="CC55" s="1275"/>
      <c r="CD55" s="1275"/>
      <c r="CE55" s="1275"/>
      <c r="CF55" s="1275">
        <v>38.700000000000003</v>
      </c>
      <c r="CG55" s="1275"/>
      <c r="CH55" s="1275"/>
      <c r="CI55" s="1275"/>
      <c r="CJ55" s="1275"/>
      <c r="CK55" s="1275"/>
      <c r="CL55" s="1275"/>
      <c r="CM55" s="1275"/>
      <c r="CN55" s="1275">
        <v>32.5</v>
      </c>
      <c r="CO55" s="1275"/>
      <c r="CP55" s="1275"/>
      <c r="CQ55" s="1275"/>
      <c r="CR55" s="1275"/>
      <c r="CS55" s="1275"/>
      <c r="CT55" s="1275"/>
      <c r="CU55" s="1275"/>
      <c r="CV55" s="1275">
        <v>23</v>
      </c>
      <c r="CW55" s="1275"/>
      <c r="CX55" s="1275"/>
      <c r="CY55" s="1275"/>
      <c r="CZ55" s="1275"/>
      <c r="DA55" s="1275"/>
      <c r="DB55" s="1275"/>
      <c r="DC55" s="1275"/>
    </row>
    <row r="56" spans="1:109" x14ac:dyDescent="0.15">
      <c r="A56" s="383"/>
      <c r="B56" s="375"/>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3" customFormat="1" x14ac:dyDescent="0.15">
      <c r="B57" s="387"/>
      <c r="G57" s="1281"/>
      <c r="H57" s="1281"/>
      <c r="I57" s="1276"/>
      <c r="J57" s="1276"/>
      <c r="K57" s="1282"/>
      <c r="L57" s="1282"/>
      <c r="M57" s="1282"/>
      <c r="N57" s="1282"/>
      <c r="AM57" s="369"/>
      <c r="AN57" s="1280"/>
      <c r="AO57" s="1280"/>
      <c r="AP57" s="1280"/>
      <c r="AQ57" s="1280"/>
      <c r="AR57" s="1280"/>
      <c r="AS57" s="1280"/>
      <c r="AT57" s="1280"/>
      <c r="AU57" s="1280"/>
      <c r="AV57" s="1280"/>
      <c r="AW57" s="1280"/>
      <c r="AX57" s="1280"/>
      <c r="AY57" s="1280"/>
      <c r="AZ57" s="1280"/>
      <c r="BA57" s="1280"/>
      <c r="BB57" s="1278" t="s">
        <v>624</v>
      </c>
      <c r="BC57" s="1278"/>
      <c r="BD57" s="1278"/>
      <c r="BE57" s="1278"/>
      <c r="BF57" s="1278"/>
      <c r="BG57" s="1278"/>
      <c r="BH57" s="1278"/>
      <c r="BI57" s="1278"/>
      <c r="BJ57" s="1278"/>
      <c r="BK57" s="1278"/>
      <c r="BL57" s="1278"/>
      <c r="BM57" s="1278"/>
      <c r="BN57" s="1278"/>
      <c r="BO57" s="1278"/>
      <c r="BP57" s="1275">
        <v>59.4</v>
      </c>
      <c r="BQ57" s="1275"/>
      <c r="BR57" s="1275"/>
      <c r="BS57" s="1275"/>
      <c r="BT57" s="1275"/>
      <c r="BU57" s="1275"/>
      <c r="BV57" s="1275"/>
      <c r="BW57" s="1275"/>
      <c r="BX57" s="1275">
        <v>60.7</v>
      </c>
      <c r="BY57" s="1275"/>
      <c r="BZ57" s="1275"/>
      <c r="CA57" s="1275"/>
      <c r="CB57" s="1275"/>
      <c r="CC57" s="1275"/>
      <c r="CD57" s="1275"/>
      <c r="CE57" s="1275"/>
      <c r="CF57" s="1275">
        <v>61.4</v>
      </c>
      <c r="CG57" s="1275"/>
      <c r="CH57" s="1275"/>
      <c r="CI57" s="1275"/>
      <c r="CJ57" s="1275"/>
      <c r="CK57" s="1275"/>
      <c r="CL57" s="1275"/>
      <c r="CM57" s="1275"/>
      <c r="CN57" s="1275">
        <v>62.6</v>
      </c>
      <c r="CO57" s="1275"/>
      <c r="CP57" s="1275"/>
      <c r="CQ57" s="1275"/>
      <c r="CR57" s="1275"/>
      <c r="CS57" s="1275"/>
      <c r="CT57" s="1275"/>
      <c r="CU57" s="1275"/>
      <c r="CV57" s="1275">
        <v>62.8</v>
      </c>
      <c r="CW57" s="1275"/>
      <c r="CX57" s="1275"/>
      <c r="CY57" s="1275"/>
      <c r="CZ57" s="1275"/>
      <c r="DA57" s="1275"/>
      <c r="DB57" s="1275"/>
      <c r="DC57" s="1275"/>
      <c r="DD57" s="388"/>
      <c r="DE57" s="387"/>
    </row>
    <row r="58" spans="1:109" s="383" customFormat="1" x14ac:dyDescent="0.15">
      <c r="A58" s="369"/>
      <c r="B58" s="387"/>
      <c r="G58" s="1281"/>
      <c r="H58" s="1281"/>
      <c r="I58" s="1276"/>
      <c r="J58" s="1276"/>
      <c r="K58" s="1282"/>
      <c r="L58" s="1282"/>
      <c r="M58" s="1282"/>
      <c r="N58" s="1282"/>
      <c r="AM58" s="369"/>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626</v>
      </c>
    </row>
    <row r="64" spans="1:109" x14ac:dyDescent="0.15">
      <c r="B64" s="375"/>
      <c r="G64" s="382"/>
      <c r="I64" s="395"/>
      <c r="J64" s="395"/>
      <c r="K64" s="395"/>
      <c r="L64" s="395"/>
      <c r="M64" s="395"/>
      <c r="N64" s="396"/>
      <c r="AM64" s="382"/>
      <c r="AN64" s="382" t="s">
        <v>619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7" t="s">
        <v>627</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x14ac:dyDescent="0.15">
      <c r="B66" s="375"/>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x14ac:dyDescent="0.15">
      <c r="B67" s="375"/>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x14ac:dyDescent="0.15">
      <c r="B68" s="375"/>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x14ac:dyDescent="0.15">
      <c r="B69" s="375"/>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621</v>
      </c>
    </row>
    <row r="72" spans="2:107" x14ac:dyDescent="0.15">
      <c r="B72" s="375"/>
      <c r="G72" s="1281"/>
      <c r="H72" s="1281"/>
      <c r="I72" s="1281"/>
      <c r="J72" s="1281"/>
      <c r="K72" s="385"/>
      <c r="L72" s="385"/>
      <c r="M72" s="386"/>
      <c r="N72" s="386"/>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491</v>
      </c>
      <c r="BQ72" s="1280"/>
      <c r="BR72" s="1280"/>
      <c r="BS72" s="1280"/>
      <c r="BT72" s="1280"/>
      <c r="BU72" s="1280"/>
      <c r="BV72" s="1280"/>
      <c r="BW72" s="1280"/>
      <c r="BX72" s="1280" t="s">
        <v>492</v>
      </c>
      <c r="BY72" s="1280"/>
      <c r="BZ72" s="1280"/>
      <c r="CA72" s="1280"/>
      <c r="CB72" s="1280"/>
      <c r="CC72" s="1280"/>
      <c r="CD72" s="1280"/>
      <c r="CE72" s="1280"/>
      <c r="CF72" s="1280" t="s">
        <v>493</v>
      </c>
      <c r="CG72" s="1280"/>
      <c r="CH72" s="1280"/>
      <c r="CI72" s="1280"/>
      <c r="CJ72" s="1280"/>
      <c r="CK72" s="1280"/>
      <c r="CL72" s="1280"/>
      <c r="CM72" s="1280"/>
      <c r="CN72" s="1280" t="s">
        <v>494</v>
      </c>
      <c r="CO72" s="1280"/>
      <c r="CP72" s="1280"/>
      <c r="CQ72" s="1280"/>
      <c r="CR72" s="1280"/>
      <c r="CS72" s="1280"/>
      <c r="CT72" s="1280"/>
      <c r="CU72" s="1280"/>
      <c r="CV72" s="1280" t="s">
        <v>495</v>
      </c>
      <c r="CW72" s="1280"/>
      <c r="CX72" s="1280"/>
      <c r="CY72" s="1280"/>
      <c r="CZ72" s="1280"/>
      <c r="DA72" s="1280"/>
      <c r="DB72" s="1280"/>
      <c r="DC72" s="1280"/>
    </row>
    <row r="73" spans="2:107" x14ac:dyDescent="0.15">
      <c r="B73" s="375"/>
      <c r="G73" s="1283"/>
      <c r="H73" s="1283"/>
      <c r="I73" s="1283"/>
      <c r="J73" s="1283"/>
      <c r="K73" s="1279"/>
      <c r="L73" s="1279"/>
      <c r="M73" s="1279"/>
      <c r="N73" s="1279"/>
      <c r="AM73" s="384"/>
      <c r="AN73" s="1278" t="s">
        <v>622</v>
      </c>
      <c r="AO73" s="1278"/>
      <c r="AP73" s="1278"/>
      <c r="AQ73" s="1278"/>
      <c r="AR73" s="1278"/>
      <c r="AS73" s="1278"/>
      <c r="AT73" s="1278"/>
      <c r="AU73" s="1278"/>
      <c r="AV73" s="1278"/>
      <c r="AW73" s="1278"/>
      <c r="AX73" s="1278"/>
      <c r="AY73" s="1278"/>
      <c r="AZ73" s="1278"/>
      <c r="BA73" s="1278"/>
      <c r="BB73" s="1278" t="s">
        <v>623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5"/>
      <c r="G74" s="1283"/>
      <c r="H74" s="1283"/>
      <c r="I74" s="1283"/>
      <c r="J74" s="1283"/>
      <c r="K74" s="1279"/>
      <c r="L74" s="1279"/>
      <c r="M74" s="1279"/>
      <c r="N74" s="1279"/>
      <c r="AM74" s="384"/>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5"/>
      <c r="G75" s="1283"/>
      <c r="H75" s="1283"/>
      <c r="I75" s="1281"/>
      <c r="J75" s="1281"/>
      <c r="K75" s="1282"/>
      <c r="L75" s="1282"/>
      <c r="M75" s="1282"/>
      <c r="N75" s="1282"/>
      <c r="AM75" s="384"/>
      <c r="AN75" s="1278"/>
      <c r="AO75" s="1278"/>
      <c r="AP75" s="1278"/>
      <c r="AQ75" s="1278"/>
      <c r="AR75" s="1278"/>
      <c r="AS75" s="1278"/>
      <c r="AT75" s="1278"/>
      <c r="AU75" s="1278"/>
      <c r="AV75" s="1278"/>
      <c r="AW75" s="1278"/>
      <c r="AX75" s="1278"/>
      <c r="AY75" s="1278"/>
      <c r="AZ75" s="1278"/>
      <c r="BA75" s="1278"/>
      <c r="BB75" s="1278" t="s">
        <v>628</v>
      </c>
      <c r="BC75" s="1278"/>
      <c r="BD75" s="1278"/>
      <c r="BE75" s="1278"/>
      <c r="BF75" s="1278"/>
      <c r="BG75" s="1278"/>
      <c r="BH75" s="1278"/>
      <c r="BI75" s="1278"/>
      <c r="BJ75" s="1278"/>
      <c r="BK75" s="1278"/>
      <c r="BL75" s="1278"/>
      <c r="BM75" s="1278"/>
      <c r="BN75" s="1278"/>
      <c r="BO75" s="1278"/>
      <c r="BP75" s="1275">
        <v>6.8</v>
      </c>
      <c r="BQ75" s="1275"/>
      <c r="BR75" s="1275"/>
      <c r="BS75" s="1275"/>
      <c r="BT75" s="1275"/>
      <c r="BU75" s="1275"/>
      <c r="BV75" s="1275"/>
      <c r="BW75" s="1275"/>
      <c r="BX75" s="1275">
        <v>7.1</v>
      </c>
      <c r="BY75" s="1275"/>
      <c r="BZ75" s="1275"/>
      <c r="CA75" s="1275"/>
      <c r="CB75" s="1275"/>
      <c r="CC75" s="1275"/>
      <c r="CD75" s="1275"/>
      <c r="CE75" s="1275"/>
      <c r="CF75" s="1275">
        <v>7.3</v>
      </c>
      <c r="CG75" s="1275"/>
      <c r="CH75" s="1275"/>
      <c r="CI75" s="1275"/>
      <c r="CJ75" s="1275"/>
      <c r="CK75" s="1275"/>
      <c r="CL75" s="1275"/>
      <c r="CM75" s="1275"/>
      <c r="CN75" s="1275">
        <v>7.1</v>
      </c>
      <c r="CO75" s="1275"/>
      <c r="CP75" s="1275"/>
      <c r="CQ75" s="1275"/>
      <c r="CR75" s="1275"/>
      <c r="CS75" s="1275"/>
      <c r="CT75" s="1275"/>
      <c r="CU75" s="1275"/>
      <c r="CV75" s="1275">
        <v>6.7</v>
      </c>
      <c r="CW75" s="1275"/>
      <c r="CX75" s="1275"/>
      <c r="CY75" s="1275"/>
      <c r="CZ75" s="1275"/>
      <c r="DA75" s="1275"/>
      <c r="DB75" s="1275"/>
      <c r="DC75" s="1275"/>
    </row>
    <row r="76" spans="2:107" x14ac:dyDescent="0.15">
      <c r="B76" s="375"/>
      <c r="G76" s="1283"/>
      <c r="H76" s="1283"/>
      <c r="I76" s="1281"/>
      <c r="J76" s="1281"/>
      <c r="K76" s="1282"/>
      <c r="L76" s="1282"/>
      <c r="M76" s="1282"/>
      <c r="N76" s="1282"/>
      <c r="AM76" s="384"/>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5"/>
      <c r="G77" s="1281"/>
      <c r="H77" s="1281"/>
      <c r="I77" s="1281"/>
      <c r="J77" s="1281"/>
      <c r="K77" s="1279"/>
      <c r="L77" s="1279"/>
      <c r="M77" s="1279"/>
      <c r="N77" s="1279"/>
      <c r="AN77" s="1280" t="s">
        <v>625</v>
      </c>
      <c r="AO77" s="1280"/>
      <c r="AP77" s="1280"/>
      <c r="AQ77" s="1280"/>
      <c r="AR77" s="1280"/>
      <c r="AS77" s="1280"/>
      <c r="AT77" s="1280"/>
      <c r="AU77" s="1280"/>
      <c r="AV77" s="1280"/>
      <c r="AW77" s="1280"/>
      <c r="AX77" s="1280"/>
      <c r="AY77" s="1280"/>
      <c r="AZ77" s="1280"/>
      <c r="BA77" s="1280"/>
      <c r="BB77" s="1278" t="s">
        <v>623</v>
      </c>
      <c r="BC77" s="1278"/>
      <c r="BD77" s="1278"/>
      <c r="BE77" s="1278"/>
      <c r="BF77" s="1278"/>
      <c r="BG77" s="1278"/>
      <c r="BH77" s="1278"/>
      <c r="BI77" s="1278"/>
      <c r="BJ77" s="1278"/>
      <c r="BK77" s="1278"/>
      <c r="BL77" s="1278"/>
      <c r="BM77" s="1278"/>
      <c r="BN77" s="1278"/>
      <c r="BO77" s="1278"/>
      <c r="BP77" s="1275">
        <v>37.700000000000003</v>
      </c>
      <c r="BQ77" s="1275"/>
      <c r="BR77" s="1275"/>
      <c r="BS77" s="1275"/>
      <c r="BT77" s="1275"/>
      <c r="BU77" s="1275"/>
      <c r="BV77" s="1275"/>
      <c r="BW77" s="1275"/>
      <c r="BX77" s="1275">
        <v>37.9</v>
      </c>
      <c r="BY77" s="1275"/>
      <c r="BZ77" s="1275"/>
      <c r="CA77" s="1275"/>
      <c r="CB77" s="1275"/>
      <c r="CC77" s="1275"/>
      <c r="CD77" s="1275"/>
      <c r="CE77" s="1275"/>
      <c r="CF77" s="1275">
        <v>38.700000000000003</v>
      </c>
      <c r="CG77" s="1275"/>
      <c r="CH77" s="1275"/>
      <c r="CI77" s="1275"/>
      <c r="CJ77" s="1275"/>
      <c r="CK77" s="1275"/>
      <c r="CL77" s="1275"/>
      <c r="CM77" s="1275"/>
      <c r="CN77" s="1275">
        <v>32.5</v>
      </c>
      <c r="CO77" s="1275"/>
      <c r="CP77" s="1275"/>
      <c r="CQ77" s="1275"/>
      <c r="CR77" s="1275"/>
      <c r="CS77" s="1275"/>
      <c r="CT77" s="1275"/>
      <c r="CU77" s="1275"/>
      <c r="CV77" s="1275">
        <v>23</v>
      </c>
      <c r="CW77" s="1275"/>
      <c r="CX77" s="1275"/>
      <c r="CY77" s="1275"/>
      <c r="CZ77" s="1275"/>
      <c r="DA77" s="1275"/>
      <c r="DB77" s="1275"/>
      <c r="DC77" s="1275"/>
    </row>
    <row r="78" spans="2:107" x14ac:dyDescent="0.15">
      <c r="B78" s="375"/>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5"/>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628</v>
      </c>
      <c r="BC79" s="1278"/>
      <c r="BD79" s="1278"/>
      <c r="BE79" s="1278"/>
      <c r="BF79" s="1278"/>
      <c r="BG79" s="1278"/>
      <c r="BH79" s="1278"/>
      <c r="BI79" s="1278"/>
      <c r="BJ79" s="1278"/>
      <c r="BK79" s="1278"/>
      <c r="BL79" s="1278"/>
      <c r="BM79" s="1278"/>
      <c r="BN79" s="1278"/>
      <c r="BO79" s="1278"/>
      <c r="BP79" s="1275">
        <v>8.9</v>
      </c>
      <c r="BQ79" s="1275"/>
      <c r="BR79" s="1275"/>
      <c r="BS79" s="1275"/>
      <c r="BT79" s="1275"/>
      <c r="BU79" s="1275"/>
      <c r="BV79" s="1275"/>
      <c r="BW79" s="1275"/>
      <c r="BX79" s="1275">
        <v>8.6999999999999993</v>
      </c>
      <c r="BY79" s="1275"/>
      <c r="BZ79" s="1275"/>
      <c r="CA79" s="1275"/>
      <c r="CB79" s="1275"/>
      <c r="CC79" s="1275"/>
      <c r="CD79" s="1275"/>
      <c r="CE79" s="1275"/>
      <c r="CF79" s="1275">
        <v>8.8000000000000007</v>
      </c>
      <c r="CG79" s="1275"/>
      <c r="CH79" s="1275"/>
      <c r="CI79" s="1275"/>
      <c r="CJ79" s="1275"/>
      <c r="CK79" s="1275"/>
      <c r="CL79" s="1275"/>
      <c r="CM79" s="1275"/>
      <c r="CN79" s="1275">
        <v>8.6999999999999993</v>
      </c>
      <c r="CO79" s="1275"/>
      <c r="CP79" s="1275"/>
      <c r="CQ79" s="1275"/>
      <c r="CR79" s="1275"/>
      <c r="CS79" s="1275"/>
      <c r="CT79" s="1275"/>
      <c r="CU79" s="1275"/>
      <c r="CV79" s="1275">
        <v>8.1999999999999993</v>
      </c>
      <c r="CW79" s="1275"/>
      <c r="CX79" s="1275"/>
      <c r="CY79" s="1275"/>
      <c r="CZ79" s="1275"/>
      <c r="DA79" s="1275"/>
      <c r="DB79" s="1275"/>
      <c r="DC79" s="1275"/>
    </row>
    <row r="80" spans="2:107" x14ac:dyDescent="0.15">
      <c r="B80" s="375"/>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ewVSYVObn9NqML2akhE54IxUfHcCWGIYa/CkirUGC56yIryQm9uGfw6FNvDk4RCC6MJCyu/O0+SLkoPCgmkm5A==" saltValue="qz9KukUK9VIWTeo+1qgi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9E08A-6182-456E-AFD7-90310F04E450}">
  <sheetPr>
    <pageSetUpPr fitToPage="1"/>
  </sheetPr>
  <dimension ref="A1:DR125"/>
  <sheetViews>
    <sheetView showGridLines="0" topLeftCell="A85"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438</v>
      </c>
    </row>
  </sheetData>
  <sheetProtection algorithmName="SHA-512" hashValue="wbidfgqQiGfvdVftYIt0Brr8ZGOPp+vUDTYm3+ONKTljzpG9TfgWAUO1wqo1Y2bkf+955ltqLE20DyRzyFPMeQ==" saltValue="TpJQ1UbfCoeIS/IKsnrFU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D521-EEBA-4790-8E47-05B9E9494FE1}">
  <sheetPr>
    <pageSetUpPr fitToPage="1"/>
  </sheetPr>
  <dimension ref="A1:DR125"/>
  <sheetViews>
    <sheetView showGridLines="0" topLeftCell="A76"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438</v>
      </c>
    </row>
  </sheetData>
  <sheetProtection algorithmName="SHA-512" hashValue="xfnTMIKkbyGPUNHiVNVvEc9ePK+wnYUbzw0MBSUlSjtUkdIFXhUZPFigfFKkdl8yy/VRs1tmdUVf8i8rHwnLBw==" saltValue="sWyDmeYsAYer4bdnzLi9d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488</v>
      </c>
      <c r="G2" s="148"/>
      <c r="H2" s="149"/>
    </row>
    <row r="3" spans="1:8" x14ac:dyDescent="0.15">
      <c r="A3" s="145" t="s">
        <v>481</v>
      </c>
      <c r="B3" s="150"/>
      <c r="C3" s="151"/>
      <c r="D3" s="152">
        <v>115445</v>
      </c>
      <c r="E3" s="153"/>
      <c r="F3" s="154">
        <v>72656</v>
      </c>
      <c r="G3" s="155"/>
      <c r="H3" s="156"/>
    </row>
    <row r="4" spans="1:8" x14ac:dyDescent="0.15">
      <c r="A4" s="157"/>
      <c r="B4" s="158"/>
      <c r="C4" s="159"/>
      <c r="D4" s="160">
        <v>49505</v>
      </c>
      <c r="E4" s="161"/>
      <c r="F4" s="162">
        <v>36448</v>
      </c>
      <c r="G4" s="163"/>
      <c r="H4" s="164"/>
    </row>
    <row r="5" spans="1:8" x14ac:dyDescent="0.15">
      <c r="A5" s="145" t="s">
        <v>483</v>
      </c>
      <c r="B5" s="150"/>
      <c r="C5" s="151"/>
      <c r="D5" s="152">
        <v>117607</v>
      </c>
      <c r="E5" s="153"/>
      <c r="F5" s="154">
        <v>65080</v>
      </c>
      <c r="G5" s="155"/>
      <c r="H5" s="156"/>
    </row>
    <row r="6" spans="1:8" x14ac:dyDescent="0.15">
      <c r="A6" s="157"/>
      <c r="B6" s="158"/>
      <c r="C6" s="159"/>
      <c r="D6" s="160">
        <v>68459</v>
      </c>
      <c r="E6" s="161"/>
      <c r="F6" s="162">
        <v>38201</v>
      </c>
      <c r="G6" s="163"/>
      <c r="H6" s="164"/>
    </row>
    <row r="7" spans="1:8" x14ac:dyDescent="0.15">
      <c r="A7" s="145" t="s">
        <v>484</v>
      </c>
      <c r="B7" s="150"/>
      <c r="C7" s="151"/>
      <c r="D7" s="152">
        <v>115534</v>
      </c>
      <c r="E7" s="153"/>
      <c r="F7" s="154">
        <v>79288</v>
      </c>
      <c r="G7" s="155"/>
      <c r="H7" s="156"/>
    </row>
    <row r="8" spans="1:8" x14ac:dyDescent="0.15">
      <c r="A8" s="157"/>
      <c r="B8" s="158"/>
      <c r="C8" s="159"/>
      <c r="D8" s="160">
        <v>72399</v>
      </c>
      <c r="E8" s="161"/>
      <c r="F8" s="162">
        <v>41870</v>
      </c>
      <c r="G8" s="163"/>
      <c r="H8" s="164"/>
    </row>
    <row r="9" spans="1:8" x14ac:dyDescent="0.15">
      <c r="A9" s="145" t="s">
        <v>485</v>
      </c>
      <c r="B9" s="150"/>
      <c r="C9" s="151"/>
      <c r="D9" s="152">
        <v>129069</v>
      </c>
      <c r="E9" s="153"/>
      <c r="F9" s="154">
        <v>84962</v>
      </c>
      <c r="G9" s="155"/>
      <c r="H9" s="156"/>
    </row>
    <row r="10" spans="1:8" x14ac:dyDescent="0.15">
      <c r="A10" s="157"/>
      <c r="B10" s="158"/>
      <c r="C10" s="159"/>
      <c r="D10" s="160">
        <v>78342</v>
      </c>
      <c r="E10" s="161"/>
      <c r="F10" s="162">
        <v>42793</v>
      </c>
      <c r="G10" s="163"/>
      <c r="H10" s="164"/>
    </row>
    <row r="11" spans="1:8" x14ac:dyDescent="0.15">
      <c r="A11" s="145" t="s">
        <v>486</v>
      </c>
      <c r="B11" s="150"/>
      <c r="C11" s="151"/>
      <c r="D11" s="152">
        <v>143805</v>
      </c>
      <c r="E11" s="153"/>
      <c r="F11" s="154">
        <v>71279</v>
      </c>
      <c r="G11" s="155"/>
      <c r="H11" s="156"/>
    </row>
    <row r="12" spans="1:8" x14ac:dyDescent="0.15">
      <c r="A12" s="157"/>
      <c r="B12" s="158"/>
      <c r="C12" s="165"/>
      <c r="D12" s="160">
        <v>76424</v>
      </c>
      <c r="E12" s="161"/>
      <c r="F12" s="162">
        <v>36731</v>
      </c>
      <c r="G12" s="163"/>
      <c r="H12" s="164"/>
    </row>
    <row r="13" spans="1:8" x14ac:dyDescent="0.15">
      <c r="A13" s="145"/>
      <c r="B13" s="150"/>
      <c r="C13" s="166"/>
      <c r="D13" s="167">
        <v>124292</v>
      </c>
      <c r="E13" s="168"/>
      <c r="F13" s="169">
        <v>74653</v>
      </c>
      <c r="G13" s="170"/>
      <c r="H13" s="156"/>
    </row>
    <row r="14" spans="1:8" x14ac:dyDescent="0.15">
      <c r="A14" s="157"/>
      <c r="B14" s="158"/>
      <c r="C14" s="159"/>
      <c r="D14" s="160">
        <v>69026</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3.66</v>
      </c>
      <c r="C19" s="171">
        <f>ROUND(VALUE(SUBSTITUTE(実質収支比率等に係る経年分析!G$48,"▲","-")),2)</f>
        <v>6.29</v>
      </c>
      <c r="D19" s="171">
        <f>ROUND(VALUE(SUBSTITUTE(実質収支比率等に係る経年分析!H$48,"▲","-")),2)</f>
        <v>6.04</v>
      </c>
      <c r="E19" s="171">
        <f>ROUND(VALUE(SUBSTITUTE(実質収支比率等に係る経年分析!I$48,"▲","-")),2)</f>
        <v>4.76</v>
      </c>
      <c r="F19" s="171">
        <f>ROUND(VALUE(SUBSTITUTE(実質収支比率等に係る経年分析!J$48,"▲","-")),2)</f>
        <v>8.2100000000000009</v>
      </c>
    </row>
    <row r="20" spans="1:11" x14ac:dyDescent="0.15">
      <c r="A20" s="171" t="s">
        <v>55</v>
      </c>
      <c r="B20" s="171">
        <f>ROUND(VALUE(SUBSTITUTE(実質収支比率等に係る経年分析!F$47,"▲","-")),2)</f>
        <v>55.04</v>
      </c>
      <c r="C20" s="171">
        <f>ROUND(VALUE(SUBSTITUTE(実質収支比率等に係る経年分析!G$47,"▲","-")),2)</f>
        <v>56.65</v>
      </c>
      <c r="D20" s="171">
        <f>ROUND(VALUE(SUBSTITUTE(実質収支比率等に係る経年分析!H$47,"▲","-")),2)</f>
        <v>59.25</v>
      </c>
      <c r="E20" s="171">
        <f>ROUND(VALUE(SUBSTITUTE(実質収支比率等に係る経年分析!I$47,"▲","-")),2)</f>
        <v>60.6</v>
      </c>
      <c r="F20" s="171">
        <f>ROUND(VALUE(SUBSTITUTE(実質収支比率等に係る経年分析!J$47,"▲","-")),2)</f>
        <v>63.56</v>
      </c>
    </row>
    <row r="21" spans="1:11" x14ac:dyDescent="0.15">
      <c r="A21" s="171" t="s">
        <v>56</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4.49</v>
      </c>
      <c r="D21" s="171">
        <f>IF(ISNUMBER(VALUE(SUBSTITUTE(実質収支比率等に係る経年分析!H$49,"▲","-"))),ROUND(VALUE(SUBSTITUTE(実質収支比率等に係る経年分析!H$49,"▲","-")),2),NA())</f>
        <v>3.26</v>
      </c>
      <c r="E21" s="171">
        <f>IF(ISNUMBER(VALUE(SUBSTITUTE(実質収支比率等に係る経年分析!I$49,"▲","-"))),ROUND(VALUE(SUBSTITUTE(実質収支比率等に係る経年分析!I$49,"▲","-")),2),NA())</f>
        <v>2.2200000000000002</v>
      </c>
      <c r="F21" s="171">
        <f>IF(ISNUMBER(VALUE(SUBSTITUTE(実質収支比率等に係る経年分析!J$49,"▲","-"))),ROUND(VALUE(SUBSTITUTE(実質収支比率等に係る経年分析!J$49,"▲","-")),2),NA())</f>
        <v>7.87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三好市後期高齢者医療特別会計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三好市浄化槽事業特別会計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三好市簡易水道事業特別会計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三好市農業集落排水事業特別会計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三好市国民健康保険市立三野病院特別会計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1.25</v>
      </c>
    </row>
    <row r="34" spans="1:16" x14ac:dyDescent="0.15">
      <c r="A34" s="172" t="str">
        <f>IF(連結実質赤字比率に係る赤字・黒字の構成分析!C$36="",NA(),連結実質赤字比率に係る赤字・黒字の構成分析!C$36)</f>
        <v>三好市水道事業会計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3.18</v>
      </c>
    </row>
    <row r="35" spans="1:16" x14ac:dyDescent="0.15">
      <c r="A35" s="172" t="str">
        <f>IF(連結実質赤字比率に係る赤字・黒字の構成分析!C$35="",NA(),連結実質赤字比率に係る赤字・黒字の構成分析!C$35)</f>
        <v>三好市国民健康保険特別会計（事業勘定分）</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6.03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8.1999999999999993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3691</v>
      </c>
      <c r="E42" s="173"/>
      <c r="F42" s="173"/>
      <c r="G42" s="173">
        <f>'実質公債費比率（分子）の構造'!L$52</f>
        <v>3563</v>
      </c>
      <c r="H42" s="173"/>
      <c r="I42" s="173"/>
      <c r="J42" s="173">
        <f>'実質公債費比率（分子）の構造'!M$52</f>
        <v>3357</v>
      </c>
      <c r="K42" s="173"/>
      <c r="L42" s="173"/>
      <c r="M42" s="173">
        <f>'実質公債費比率（分子）の構造'!N$52</f>
        <v>3279</v>
      </c>
      <c r="N42" s="173"/>
      <c r="O42" s="173"/>
      <c r="P42" s="173">
        <f>'実質公債費比率（分子）の構造'!O$52</f>
        <v>3030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22</v>
      </c>
      <c r="C45" s="173"/>
      <c r="D45" s="173"/>
      <c r="E45" s="173">
        <f>'実質公債費比率（分子）の構造'!L$49</f>
        <v>11</v>
      </c>
      <c r="F45" s="173"/>
      <c r="G45" s="173"/>
      <c r="H45" s="173">
        <f>'実質公債費比率（分子）の構造'!M$49</f>
        <v>7</v>
      </c>
      <c r="I45" s="173"/>
      <c r="J45" s="173"/>
      <c r="K45" s="173">
        <f>'実質公債費比率（分子）の構造'!N$49</f>
        <v>7</v>
      </c>
      <c r="L45" s="173"/>
      <c r="M45" s="173"/>
      <c r="N45" s="173">
        <f>'実質公債費比率（分子）の構造'!O$49</f>
        <v>7</v>
      </c>
      <c r="O45" s="173"/>
      <c r="P45" s="173"/>
    </row>
    <row r="46" spans="1:16" x14ac:dyDescent="0.15">
      <c r="A46" s="173" t="s">
        <v>67</v>
      </c>
      <c r="B46" s="173">
        <f>'実質公債費比率（分子）の構造'!K$48</f>
        <v>282</v>
      </c>
      <c r="C46" s="173"/>
      <c r="D46" s="173"/>
      <c r="E46" s="173">
        <f>'実質公債費比率（分子）の構造'!L$48</f>
        <v>271</v>
      </c>
      <c r="F46" s="173"/>
      <c r="G46" s="173"/>
      <c r="H46" s="173">
        <f>'実質公債費比率（分子）の構造'!M$48</f>
        <v>271</v>
      </c>
      <c r="I46" s="173"/>
      <c r="J46" s="173"/>
      <c r="K46" s="173">
        <f>'実質公債費比率（分子）の構造'!N$48</f>
        <v>273</v>
      </c>
      <c r="L46" s="173"/>
      <c r="M46" s="173"/>
      <c r="N46" s="173">
        <f>'実質公債費比率（分子）の構造'!O$48</f>
        <v>280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4269</v>
      </c>
      <c r="C49" s="173"/>
      <c r="D49" s="173"/>
      <c r="E49" s="173">
        <f>'実質公債費比率（分子）の構造'!L$45</f>
        <v>4084</v>
      </c>
      <c r="F49" s="173"/>
      <c r="G49" s="173"/>
      <c r="H49" s="173">
        <f>'実質公債費比率（分子）の構造'!M$45</f>
        <v>3823</v>
      </c>
      <c r="I49" s="173"/>
      <c r="J49" s="173"/>
      <c r="K49" s="173">
        <f>'実質公債費比率（分子）の構造'!N$45</f>
        <v>3715</v>
      </c>
      <c r="L49" s="173"/>
      <c r="M49" s="173"/>
      <c r="N49" s="173">
        <f>'実質公債費比率（分子）の構造'!O$45</f>
        <v>3431</v>
      </c>
      <c r="O49" s="173"/>
      <c r="P49" s="173"/>
    </row>
    <row r="50" spans="1:16" x14ac:dyDescent="0.15">
      <c r="A50" s="173" t="s">
        <v>71</v>
      </c>
      <c r="B50" s="173" t="e">
        <f>NA()</f>
        <v>#N/A</v>
      </c>
      <c r="C50" s="173">
        <f>IF(ISNUMBER('実質公債費比率（分子）の構造'!K$53),'実質公債費比率（分子）の構造'!K$53,NA())</f>
        <v>882</v>
      </c>
      <c r="D50" s="173" t="e">
        <f>NA()</f>
        <v>#N/A</v>
      </c>
      <c r="E50" s="173" t="e">
        <f>NA()</f>
        <v>#N/A</v>
      </c>
      <c r="F50" s="173">
        <f>IF(ISNUMBER('実質公債費比率（分子）の構造'!L$53),'実質公債費比率（分子）の構造'!L$53,NA())</f>
        <v>803</v>
      </c>
      <c r="G50" s="173" t="e">
        <f>NA()</f>
        <v>#N/A</v>
      </c>
      <c r="H50" s="173" t="e">
        <f>NA()</f>
        <v>#N/A</v>
      </c>
      <c r="I50" s="173">
        <f>IF(ISNUMBER('実質公債費比率（分子）の構造'!M$53),'実質公債費比率（分子）の構造'!M$53,NA())</f>
        <v>744</v>
      </c>
      <c r="J50" s="173" t="e">
        <f>NA()</f>
        <v>#N/A</v>
      </c>
      <c r="K50" s="173" t="e">
        <f>NA()</f>
        <v>#N/A</v>
      </c>
      <c r="L50" s="173">
        <f>IF(ISNUMBER('実質公債費比率（分子）の構造'!N$53),'実質公債費比率（分子）の構造'!N$53,NA())</f>
        <v>716</v>
      </c>
      <c r="M50" s="173" t="e">
        <f>NA()</f>
        <v>#N/A</v>
      </c>
      <c r="N50" s="173" t="e">
        <f>NA()</f>
        <v>#N/A</v>
      </c>
      <c r="O50" s="173">
        <f>IF(ISNUMBER('実質公債費比率（分子）の構造'!O$53),'実質公債費比率（分子）の構造'!O$53,NA())</f>
        <v>688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28496</v>
      </c>
      <c r="E56" s="172"/>
      <c r="F56" s="172"/>
      <c r="G56" s="172">
        <f>'将来負担比率（分子）の構造'!J$52</f>
        <v>27275</v>
      </c>
      <c r="H56" s="172"/>
      <c r="I56" s="172"/>
      <c r="J56" s="172">
        <f>'将来負担比率（分子）の構造'!K$52</f>
        <v>27024</v>
      </c>
      <c r="K56" s="172"/>
      <c r="L56" s="172"/>
      <c r="M56" s="172">
        <f>'将来負担比率（分子）の構造'!L$52</f>
        <v>26393</v>
      </c>
      <c r="N56" s="172"/>
      <c r="O56" s="172"/>
      <c r="P56" s="172">
        <f>'将来負担比率（分子）の構造'!M$52</f>
        <v>25908</v>
      </c>
    </row>
    <row r="57" spans="1:16" x14ac:dyDescent="0.15">
      <c r="A57" s="172" t="s">
        <v>42</v>
      </c>
      <c r="B57" s="172"/>
      <c r="C57" s="172"/>
      <c r="D57" s="172">
        <f>'将来負担比率（分子）の構造'!I$51</f>
        <v>434</v>
      </c>
      <c r="E57" s="172"/>
      <c r="F57" s="172"/>
      <c r="G57" s="172">
        <f>'将来負担比率（分子）の構造'!J$51</f>
        <v>373</v>
      </c>
      <c r="H57" s="172"/>
      <c r="I57" s="172"/>
      <c r="J57" s="172">
        <f>'将来負担比率（分子）の構造'!K$51</f>
        <v>333</v>
      </c>
      <c r="K57" s="172"/>
      <c r="L57" s="172"/>
      <c r="M57" s="172">
        <f>'将来負担比率（分子）の構造'!L$51</f>
        <v>330</v>
      </c>
      <c r="N57" s="172"/>
      <c r="O57" s="172"/>
      <c r="P57" s="172">
        <f>'将来負担比率（分子）の構造'!M$51</f>
        <v>422</v>
      </c>
    </row>
    <row r="58" spans="1:16" x14ac:dyDescent="0.15">
      <c r="A58" s="172" t="s">
        <v>41</v>
      </c>
      <c r="B58" s="172"/>
      <c r="C58" s="172"/>
      <c r="D58" s="172">
        <f>'将来負担比率（分子）の構造'!I$50</f>
        <v>20179</v>
      </c>
      <c r="E58" s="172"/>
      <c r="F58" s="172"/>
      <c r="G58" s="172">
        <f>'将来負担比率（分子）の構造'!J$50</f>
        <v>20210</v>
      </c>
      <c r="H58" s="172"/>
      <c r="I58" s="172"/>
      <c r="J58" s="172">
        <f>'将来負担比率（分子）の構造'!K$50</f>
        <v>20630</v>
      </c>
      <c r="K58" s="172"/>
      <c r="L58" s="172"/>
      <c r="M58" s="172">
        <f>'将来負担比率（分子）の構造'!L$50</f>
        <v>20939</v>
      </c>
      <c r="N58" s="172"/>
      <c r="O58" s="172"/>
      <c r="P58" s="172">
        <f>'将来負担比率（分子）の構造'!M$50</f>
        <v>21526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0</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4477</v>
      </c>
      <c r="C62" s="172"/>
      <c r="D62" s="172"/>
      <c r="E62" s="172">
        <f>'将来負担比率（分子）の構造'!J$45</f>
        <v>4561</v>
      </c>
      <c r="F62" s="172"/>
      <c r="G62" s="172"/>
      <c r="H62" s="172">
        <f>'将来負担比率（分子）の構造'!K$45</f>
        <v>4393</v>
      </c>
      <c r="I62" s="172"/>
      <c r="J62" s="172"/>
      <c r="K62" s="172">
        <f>'将来負担比率（分子）の構造'!L$45</f>
        <v>4274</v>
      </c>
      <c r="L62" s="172"/>
      <c r="M62" s="172"/>
      <c r="N62" s="172">
        <f>'将来負担比率（分子）の構造'!M$45</f>
        <v>4201</v>
      </c>
      <c r="O62" s="172"/>
      <c r="P62" s="172"/>
    </row>
    <row r="63" spans="1:16" x14ac:dyDescent="0.15">
      <c r="A63" s="172" t="s">
        <v>34</v>
      </c>
      <c r="B63" s="172">
        <f>'将来負担比率（分子）の構造'!I$44</f>
        <v>50</v>
      </c>
      <c r="C63" s="172"/>
      <c r="D63" s="172"/>
      <c r="E63" s="172">
        <f>'将来負担比率（分子）の構造'!J$44</f>
        <v>35</v>
      </c>
      <c r="F63" s="172"/>
      <c r="G63" s="172"/>
      <c r="H63" s="172">
        <f>'将来負担比率（分子）の構造'!K$44</f>
        <v>26</v>
      </c>
      <c r="I63" s="172"/>
      <c r="J63" s="172"/>
      <c r="K63" s="172">
        <f>'将来負担比率（分子）の構造'!L$44</f>
        <v>17</v>
      </c>
      <c r="L63" s="172"/>
      <c r="M63" s="172"/>
      <c r="N63" s="172">
        <f>'将来負担比率（分子）の構造'!M$44</f>
        <v>10</v>
      </c>
      <c r="O63" s="172"/>
      <c r="P63" s="172"/>
    </row>
    <row r="64" spans="1:16" x14ac:dyDescent="0.15">
      <c r="A64" s="172" t="s">
        <v>33</v>
      </c>
      <c r="B64" s="172">
        <f>'将来負担比率（分子）の構造'!I$43</f>
        <v>2111</v>
      </c>
      <c r="C64" s="172"/>
      <c r="D64" s="172"/>
      <c r="E64" s="172">
        <f>'将来負担比率（分子）の構造'!J$43</f>
        <v>2096</v>
      </c>
      <c r="F64" s="172"/>
      <c r="G64" s="172"/>
      <c r="H64" s="172">
        <f>'将来負担比率（分子）の構造'!K$43</f>
        <v>3314</v>
      </c>
      <c r="I64" s="172"/>
      <c r="J64" s="172"/>
      <c r="K64" s="172">
        <f>'将来負担比率（分子）の構造'!L$43</f>
        <v>3310</v>
      </c>
      <c r="L64" s="172"/>
      <c r="M64" s="172"/>
      <c r="N64" s="172">
        <f>'将来負担比率（分子）の構造'!M$43</f>
        <v>2681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34160</v>
      </c>
      <c r="C66" s="172"/>
      <c r="D66" s="172"/>
      <c r="E66" s="172">
        <f>'将来負担比率（分子）の構造'!J$41</f>
        <v>33196</v>
      </c>
      <c r="F66" s="172"/>
      <c r="G66" s="172"/>
      <c r="H66" s="172">
        <f>'将来負担比率（分子）の構造'!K$41</f>
        <v>32558</v>
      </c>
      <c r="I66" s="172"/>
      <c r="J66" s="172"/>
      <c r="K66" s="172">
        <f>'将来負担比率（分子）の構造'!L$41</f>
        <v>32396</v>
      </c>
      <c r="L66" s="172"/>
      <c r="M66" s="172"/>
      <c r="N66" s="172">
        <f>'将来負担比率（分子）の構造'!M$41</f>
        <v>32190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8145</v>
      </c>
      <c r="C72" s="176">
        <f>基金残高に係る経年分析!G55</f>
        <v>8381</v>
      </c>
      <c r="D72" s="176">
        <f>基金残高に係る経年分析!H55</f>
        <v>8774</v>
      </c>
    </row>
    <row r="73" spans="1:16" x14ac:dyDescent="0.15">
      <c r="A73" s="175" t="s">
        <v>78</v>
      </c>
      <c r="B73" s="176">
        <f>基金残高に係る経年分析!F56</f>
        <v>8705</v>
      </c>
      <c r="C73" s="176">
        <f>基金残高に係る経年分析!G56</f>
        <v>8718</v>
      </c>
      <c r="D73" s="176">
        <f>基金残高に係る経年分析!H56</f>
        <v>8854</v>
      </c>
    </row>
    <row r="74" spans="1:16" x14ac:dyDescent="0.15">
      <c r="A74" s="175" t="s">
        <v>79</v>
      </c>
      <c r="B74" s="176">
        <f>基金残高に係る経年分析!F57</f>
        <v>6233</v>
      </c>
      <c r="C74" s="176">
        <f>基金残高に係る経年分析!G57</f>
        <v>6314</v>
      </c>
      <c r="D74" s="176">
        <f>基金残高に係る経年分析!H57</f>
        <v>6448</v>
      </c>
    </row>
  </sheetData>
  <sheetProtection algorithmName="SHA-512" hashValue="yE4r0iKaH7QDAAEjwTnqwUYMcS4Z0X4gQa1Hw/+koFCgqIYekwlFLtdOuyM/XObEwr5JWc+WiKqQNt4S5ON1Wg==" saltValue="rus9fySvjc93kXx89COd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617</v>
      </c>
      <c r="DI1" s="642"/>
      <c r="DJ1" s="642"/>
      <c r="DK1" s="642"/>
      <c r="DL1" s="642"/>
      <c r="DM1" s="642"/>
      <c r="DN1" s="643"/>
      <c r="DO1" s="212"/>
      <c r="DP1" s="641" t="s">
        <v>616</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214</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215</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615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216</v>
      </c>
      <c r="S4" s="645"/>
      <c r="T4" s="645"/>
      <c r="U4" s="645"/>
      <c r="V4" s="645"/>
      <c r="W4" s="645"/>
      <c r="X4" s="645"/>
      <c r="Y4" s="646"/>
      <c r="Z4" s="644" t="s">
        <v>217</v>
      </c>
      <c r="AA4" s="645"/>
      <c r="AB4" s="645"/>
      <c r="AC4" s="646"/>
      <c r="AD4" s="644" t="s">
        <v>218</v>
      </c>
      <c r="AE4" s="645"/>
      <c r="AF4" s="645"/>
      <c r="AG4" s="645"/>
      <c r="AH4" s="645"/>
      <c r="AI4" s="645"/>
      <c r="AJ4" s="645"/>
      <c r="AK4" s="646"/>
      <c r="AL4" s="644" t="s">
        <v>217</v>
      </c>
      <c r="AM4" s="645"/>
      <c r="AN4" s="645"/>
      <c r="AO4" s="646"/>
      <c r="AP4" s="650" t="s">
        <v>219</v>
      </c>
      <c r="AQ4" s="650"/>
      <c r="AR4" s="650"/>
      <c r="AS4" s="650"/>
      <c r="AT4" s="650"/>
      <c r="AU4" s="650"/>
      <c r="AV4" s="650"/>
      <c r="AW4" s="650"/>
      <c r="AX4" s="650"/>
      <c r="AY4" s="650"/>
      <c r="AZ4" s="650"/>
      <c r="BA4" s="650"/>
      <c r="BB4" s="650"/>
      <c r="BC4" s="650"/>
      <c r="BD4" s="650"/>
      <c r="BE4" s="650"/>
      <c r="BF4" s="650"/>
      <c r="BG4" s="650" t="s">
        <v>220</v>
      </c>
      <c r="BH4" s="650"/>
      <c r="BI4" s="650"/>
      <c r="BJ4" s="650"/>
      <c r="BK4" s="650"/>
      <c r="BL4" s="650"/>
      <c r="BM4" s="650"/>
      <c r="BN4" s="650"/>
      <c r="BO4" s="650" t="s">
        <v>217</v>
      </c>
      <c r="BP4" s="650"/>
      <c r="BQ4" s="650"/>
      <c r="BR4" s="650"/>
      <c r="BS4" s="650" t="s">
        <v>221</v>
      </c>
      <c r="BT4" s="650"/>
      <c r="BU4" s="650"/>
      <c r="BV4" s="650"/>
      <c r="BW4" s="650"/>
      <c r="BX4" s="650"/>
      <c r="BY4" s="650"/>
      <c r="BZ4" s="650"/>
      <c r="CA4" s="650"/>
      <c r="CB4" s="650"/>
      <c r="CD4" s="647" t="s">
        <v>614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222</v>
      </c>
      <c r="C5" s="652"/>
      <c r="D5" s="652"/>
      <c r="E5" s="652"/>
      <c r="F5" s="652"/>
      <c r="G5" s="652"/>
      <c r="H5" s="652"/>
      <c r="I5" s="652"/>
      <c r="J5" s="652"/>
      <c r="K5" s="652"/>
      <c r="L5" s="652"/>
      <c r="M5" s="652"/>
      <c r="N5" s="652"/>
      <c r="O5" s="652"/>
      <c r="P5" s="652"/>
      <c r="Q5" s="653"/>
      <c r="R5" s="654">
        <v>2572772</v>
      </c>
      <c r="S5" s="655"/>
      <c r="T5" s="655"/>
      <c r="U5" s="655"/>
      <c r="V5" s="655"/>
      <c r="W5" s="655"/>
      <c r="X5" s="655"/>
      <c r="Y5" s="656"/>
      <c r="Z5" s="657">
        <v>9.9</v>
      </c>
      <c r="AA5" s="657"/>
      <c r="AB5" s="657"/>
      <c r="AC5" s="657"/>
      <c r="AD5" s="658">
        <v>2572772</v>
      </c>
      <c r="AE5" s="658"/>
      <c r="AF5" s="658"/>
      <c r="AG5" s="658"/>
      <c r="AH5" s="658"/>
      <c r="AI5" s="658"/>
      <c r="AJ5" s="658"/>
      <c r="AK5" s="658"/>
      <c r="AL5" s="659">
        <v>18.899999999999999</v>
      </c>
      <c r="AM5" s="660"/>
      <c r="AN5" s="660"/>
      <c r="AO5" s="661"/>
      <c r="AP5" s="651" t="s">
        <v>223</v>
      </c>
      <c r="AQ5" s="652"/>
      <c r="AR5" s="652"/>
      <c r="AS5" s="652"/>
      <c r="AT5" s="652"/>
      <c r="AU5" s="652"/>
      <c r="AV5" s="652"/>
      <c r="AW5" s="652"/>
      <c r="AX5" s="652"/>
      <c r="AY5" s="652"/>
      <c r="AZ5" s="652"/>
      <c r="BA5" s="652"/>
      <c r="BB5" s="652"/>
      <c r="BC5" s="652"/>
      <c r="BD5" s="652"/>
      <c r="BE5" s="652"/>
      <c r="BF5" s="653"/>
      <c r="BG5" s="665">
        <v>2563532</v>
      </c>
      <c r="BH5" s="666"/>
      <c r="BI5" s="666"/>
      <c r="BJ5" s="666"/>
      <c r="BK5" s="666"/>
      <c r="BL5" s="666"/>
      <c r="BM5" s="666"/>
      <c r="BN5" s="667"/>
      <c r="BO5" s="668">
        <v>99.6</v>
      </c>
      <c r="BP5" s="668"/>
      <c r="BQ5" s="668"/>
      <c r="BR5" s="668"/>
      <c r="BS5" s="669">
        <v>31910</v>
      </c>
      <c r="BT5" s="669"/>
      <c r="BU5" s="669"/>
      <c r="BV5" s="669"/>
      <c r="BW5" s="669"/>
      <c r="BX5" s="669"/>
      <c r="BY5" s="669"/>
      <c r="BZ5" s="669"/>
      <c r="CA5" s="669"/>
      <c r="CB5" s="673"/>
      <c r="CD5" s="647" t="s">
        <v>219</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217</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x14ac:dyDescent="0.15">
      <c r="B6" s="662" t="s">
        <v>613</v>
      </c>
      <c r="C6" s="663"/>
      <c r="D6" s="663"/>
      <c r="E6" s="663"/>
      <c r="F6" s="663"/>
      <c r="G6" s="663"/>
      <c r="H6" s="663"/>
      <c r="I6" s="663"/>
      <c r="J6" s="663"/>
      <c r="K6" s="663"/>
      <c r="L6" s="663"/>
      <c r="M6" s="663"/>
      <c r="N6" s="663"/>
      <c r="O6" s="663"/>
      <c r="P6" s="663"/>
      <c r="Q6" s="664"/>
      <c r="R6" s="665">
        <v>372481</v>
      </c>
      <c r="S6" s="666"/>
      <c r="T6" s="666"/>
      <c r="U6" s="666"/>
      <c r="V6" s="666"/>
      <c r="W6" s="666"/>
      <c r="X6" s="666"/>
      <c r="Y6" s="667"/>
      <c r="Z6" s="668">
        <v>1.4</v>
      </c>
      <c r="AA6" s="668"/>
      <c r="AB6" s="668"/>
      <c r="AC6" s="668"/>
      <c r="AD6" s="669">
        <v>372481</v>
      </c>
      <c r="AE6" s="669"/>
      <c r="AF6" s="669"/>
      <c r="AG6" s="669"/>
      <c r="AH6" s="669"/>
      <c r="AI6" s="669"/>
      <c r="AJ6" s="669"/>
      <c r="AK6" s="669"/>
      <c r="AL6" s="670">
        <v>2.7</v>
      </c>
      <c r="AM6" s="671"/>
      <c r="AN6" s="671"/>
      <c r="AO6" s="672"/>
      <c r="AP6" s="662" t="s">
        <v>612</v>
      </c>
      <c r="AQ6" s="663"/>
      <c r="AR6" s="663"/>
      <c r="AS6" s="663"/>
      <c r="AT6" s="663"/>
      <c r="AU6" s="663"/>
      <c r="AV6" s="663"/>
      <c r="AW6" s="663"/>
      <c r="AX6" s="663"/>
      <c r="AY6" s="663"/>
      <c r="AZ6" s="663"/>
      <c r="BA6" s="663"/>
      <c r="BB6" s="663"/>
      <c r="BC6" s="663"/>
      <c r="BD6" s="663"/>
      <c r="BE6" s="663"/>
      <c r="BF6" s="664"/>
      <c r="BG6" s="665">
        <v>2563532</v>
      </c>
      <c r="BH6" s="666"/>
      <c r="BI6" s="666"/>
      <c r="BJ6" s="666"/>
      <c r="BK6" s="666"/>
      <c r="BL6" s="666"/>
      <c r="BM6" s="666"/>
      <c r="BN6" s="667"/>
      <c r="BO6" s="668">
        <v>99.6</v>
      </c>
      <c r="BP6" s="668"/>
      <c r="BQ6" s="668"/>
      <c r="BR6" s="668"/>
      <c r="BS6" s="669">
        <v>31910</v>
      </c>
      <c r="BT6" s="669"/>
      <c r="BU6" s="669"/>
      <c r="BV6" s="669"/>
      <c r="BW6" s="669"/>
      <c r="BX6" s="669"/>
      <c r="BY6" s="669"/>
      <c r="BZ6" s="669"/>
      <c r="CA6" s="669"/>
      <c r="CB6" s="673"/>
      <c r="CD6" s="676" t="s">
        <v>227</v>
      </c>
      <c r="CE6" s="677"/>
      <c r="CF6" s="677"/>
      <c r="CG6" s="677"/>
      <c r="CH6" s="677"/>
      <c r="CI6" s="677"/>
      <c r="CJ6" s="677"/>
      <c r="CK6" s="677"/>
      <c r="CL6" s="677"/>
      <c r="CM6" s="677"/>
      <c r="CN6" s="677"/>
      <c r="CO6" s="677"/>
      <c r="CP6" s="677"/>
      <c r="CQ6" s="678"/>
      <c r="CR6" s="665">
        <v>182535</v>
      </c>
      <c r="CS6" s="666"/>
      <c r="CT6" s="666"/>
      <c r="CU6" s="666"/>
      <c r="CV6" s="666"/>
      <c r="CW6" s="666"/>
      <c r="CX6" s="666"/>
      <c r="CY6" s="667"/>
      <c r="CZ6" s="659">
        <v>0.7</v>
      </c>
      <c r="DA6" s="660"/>
      <c r="DB6" s="660"/>
      <c r="DC6" s="679"/>
      <c r="DD6" s="674" t="s">
        <v>537</v>
      </c>
      <c r="DE6" s="666"/>
      <c r="DF6" s="666"/>
      <c r="DG6" s="666"/>
      <c r="DH6" s="666"/>
      <c r="DI6" s="666"/>
      <c r="DJ6" s="666"/>
      <c r="DK6" s="666"/>
      <c r="DL6" s="666"/>
      <c r="DM6" s="666"/>
      <c r="DN6" s="666"/>
      <c r="DO6" s="666"/>
      <c r="DP6" s="667"/>
      <c r="DQ6" s="674">
        <v>182535</v>
      </c>
      <c r="DR6" s="666"/>
      <c r="DS6" s="666"/>
      <c r="DT6" s="666"/>
      <c r="DU6" s="666"/>
      <c r="DV6" s="666"/>
      <c r="DW6" s="666"/>
      <c r="DX6" s="666"/>
      <c r="DY6" s="666"/>
      <c r="DZ6" s="666"/>
      <c r="EA6" s="666"/>
      <c r="EB6" s="666"/>
      <c r="EC6" s="675"/>
    </row>
    <row r="7" spans="2:143" ht="11.25" customHeight="1" x14ac:dyDescent="0.15">
      <c r="B7" s="662" t="s">
        <v>228</v>
      </c>
      <c r="C7" s="663"/>
      <c r="D7" s="663"/>
      <c r="E7" s="663"/>
      <c r="F7" s="663"/>
      <c r="G7" s="663"/>
      <c r="H7" s="663"/>
      <c r="I7" s="663"/>
      <c r="J7" s="663"/>
      <c r="K7" s="663"/>
      <c r="L7" s="663"/>
      <c r="M7" s="663"/>
      <c r="N7" s="663"/>
      <c r="O7" s="663"/>
      <c r="P7" s="663"/>
      <c r="Q7" s="664"/>
      <c r="R7" s="665">
        <v>2782</v>
      </c>
      <c r="S7" s="666"/>
      <c r="T7" s="666"/>
      <c r="U7" s="666"/>
      <c r="V7" s="666"/>
      <c r="W7" s="666"/>
      <c r="X7" s="666"/>
      <c r="Y7" s="667"/>
      <c r="Z7" s="668">
        <v>0</v>
      </c>
      <c r="AA7" s="668"/>
      <c r="AB7" s="668"/>
      <c r="AC7" s="668"/>
      <c r="AD7" s="669">
        <v>2782</v>
      </c>
      <c r="AE7" s="669"/>
      <c r="AF7" s="669"/>
      <c r="AG7" s="669"/>
      <c r="AH7" s="669"/>
      <c r="AI7" s="669"/>
      <c r="AJ7" s="669"/>
      <c r="AK7" s="669"/>
      <c r="AL7" s="670">
        <v>0</v>
      </c>
      <c r="AM7" s="671"/>
      <c r="AN7" s="671"/>
      <c r="AO7" s="672"/>
      <c r="AP7" s="662" t="s">
        <v>611</v>
      </c>
      <c r="AQ7" s="663"/>
      <c r="AR7" s="663"/>
      <c r="AS7" s="663"/>
      <c r="AT7" s="663"/>
      <c r="AU7" s="663"/>
      <c r="AV7" s="663"/>
      <c r="AW7" s="663"/>
      <c r="AX7" s="663"/>
      <c r="AY7" s="663"/>
      <c r="AZ7" s="663"/>
      <c r="BA7" s="663"/>
      <c r="BB7" s="663"/>
      <c r="BC7" s="663"/>
      <c r="BD7" s="663"/>
      <c r="BE7" s="663"/>
      <c r="BF7" s="664"/>
      <c r="BG7" s="665">
        <v>1045336</v>
      </c>
      <c r="BH7" s="666"/>
      <c r="BI7" s="666"/>
      <c r="BJ7" s="666"/>
      <c r="BK7" s="666"/>
      <c r="BL7" s="666"/>
      <c r="BM7" s="666"/>
      <c r="BN7" s="667"/>
      <c r="BO7" s="668">
        <v>40.6</v>
      </c>
      <c r="BP7" s="668"/>
      <c r="BQ7" s="668"/>
      <c r="BR7" s="668"/>
      <c r="BS7" s="669">
        <v>31910</v>
      </c>
      <c r="BT7" s="669"/>
      <c r="BU7" s="669"/>
      <c r="BV7" s="669"/>
      <c r="BW7" s="669"/>
      <c r="BX7" s="669"/>
      <c r="BY7" s="669"/>
      <c r="BZ7" s="669"/>
      <c r="CA7" s="669"/>
      <c r="CB7" s="673"/>
      <c r="CD7" s="680" t="s">
        <v>229</v>
      </c>
      <c r="CE7" s="681"/>
      <c r="CF7" s="681"/>
      <c r="CG7" s="681"/>
      <c r="CH7" s="681"/>
      <c r="CI7" s="681"/>
      <c r="CJ7" s="681"/>
      <c r="CK7" s="681"/>
      <c r="CL7" s="681"/>
      <c r="CM7" s="681"/>
      <c r="CN7" s="681"/>
      <c r="CO7" s="681"/>
      <c r="CP7" s="681"/>
      <c r="CQ7" s="682"/>
      <c r="CR7" s="665">
        <v>4030646</v>
      </c>
      <c r="CS7" s="666"/>
      <c r="CT7" s="666"/>
      <c r="CU7" s="666"/>
      <c r="CV7" s="666"/>
      <c r="CW7" s="666"/>
      <c r="CX7" s="666"/>
      <c r="CY7" s="667"/>
      <c r="CZ7" s="668">
        <v>16.399999999999999</v>
      </c>
      <c r="DA7" s="668"/>
      <c r="DB7" s="668"/>
      <c r="DC7" s="668"/>
      <c r="DD7" s="674">
        <v>783231</v>
      </c>
      <c r="DE7" s="666"/>
      <c r="DF7" s="666"/>
      <c r="DG7" s="666"/>
      <c r="DH7" s="666"/>
      <c r="DI7" s="666"/>
      <c r="DJ7" s="666"/>
      <c r="DK7" s="666"/>
      <c r="DL7" s="666"/>
      <c r="DM7" s="666"/>
      <c r="DN7" s="666"/>
      <c r="DO7" s="666"/>
      <c r="DP7" s="667"/>
      <c r="DQ7" s="674">
        <v>2635811</v>
      </c>
      <c r="DR7" s="666"/>
      <c r="DS7" s="666"/>
      <c r="DT7" s="666"/>
      <c r="DU7" s="666"/>
      <c r="DV7" s="666"/>
      <c r="DW7" s="666"/>
      <c r="DX7" s="666"/>
      <c r="DY7" s="666"/>
      <c r="DZ7" s="666"/>
      <c r="EA7" s="666"/>
      <c r="EB7" s="666"/>
      <c r="EC7" s="675"/>
    </row>
    <row r="8" spans="2:143" ht="11.25" customHeight="1" x14ac:dyDescent="0.15">
      <c r="B8" s="662" t="s">
        <v>230</v>
      </c>
      <c r="C8" s="663"/>
      <c r="D8" s="663"/>
      <c r="E8" s="663"/>
      <c r="F8" s="663"/>
      <c r="G8" s="663"/>
      <c r="H8" s="663"/>
      <c r="I8" s="663"/>
      <c r="J8" s="663"/>
      <c r="K8" s="663"/>
      <c r="L8" s="663"/>
      <c r="M8" s="663"/>
      <c r="N8" s="663"/>
      <c r="O8" s="663"/>
      <c r="P8" s="663"/>
      <c r="Q8" s="664"/>
      <c r="R8" s="665">
        <v>25671</v>
      </c>
      <c r="S8" s="666"/>
      <c r="T8" s="666"/>
      <c r="U8" s="666"/>
      <c r="V8" s="666"/>
      <c r="W8" s="666"/>
      <c r="X8" s="666"/>
      <c r="Y8" s="667"/>
      <c r="Z8" s="668">
        <v>0.1</v>
      </c>
      <c r="AA8" s="668"/>
      <c r="AB8" s="668"/>
      <c r="AC8" s="668"/>
      <c r="AD8" s="669">
        <v>25671</v>
      </c>
      <c r="AE8" s="669"/>
      <c r="AF8" s="669"/>
      <c r="AG8" s="669"/>
      <c r="AH8" s="669"/>
      <c r="AI8" s="669"/>
      <c r="AJ8" s="669"/>
      <c r="AK8" s="669"/>
      <c r="AL8" s="670">
        <v>0.2</v>
      </c>
      <c r="AM8" s="671"/>
      <c r="AN8" s="671"/>
      <c r="AO8" s="672"/>
      <c r="AP8" s="662" t="s">
        <v>610</v>
      </c>
      <c r="AQ8" s="663"/>
      <c r="AR8" s="663"/>
      <c r="AS8" s="663"/>
      <c r="AT8" s="663"/>
      <c r="AU8" s="663"/>
      <c r="AV8" s="663"/>
      <c r="AW8" s="663"/>
      <c r="AX8" s="663"/>
      <c r="AY8" s="663"/>
      <c r="AZ8" s="663"/>
      <c r="BA8" s="663"/>
      <c r="BB8" s="663"/>
      <c r="BC8" s="663"/>
      <c r="BD8" s="663"/>
      <c r="BE8" s="663"/>
      <c r="BF8" s="664"/>
      <c r="BG8" s="665">
        <v>39078</v>
      </c>
      <c r="BH8" s="666"/>
      <c r="BI8" s="666"/>
      <c r="BJ8" s="666"/>
      <c r="BK8" s="666"/>
      <c r="BL8" s="666"/>
      <c r="BM8" s="666"/>
      <c r="BN8" s="667"/>
      <c r="BO8" s="668">
        <v>1.5</v>
      </c>
      <c r="BP8" s="668"/>
      <c r="BQ8" s="668"/>
      <c r="BR8" s="668"/>
      <c r="BS8" s="669" t="s">
        <v>537</v>
      </c>
      <c r="BT8" s="669"/>
      <c r="BU8" s="669"/>
      <c r="BV8" s="669"/>
      <c r="BW8" s="669"/>
      <c r="BX8" s="669"/>
      <c r="BY8" s="669"/>
      <c r="BZ8" s="669"/>
      <c r="CA8" s="669"/>
      <c r="CB8" s="673"/>
      <c r="CD8" s="680" t="s">
        <v>232</v>
      </c>
      <c r="CE8" s="681"/>
      <c r="CF8" s="681"/>
      <c r="CG8" s="681"/>
      <c r="CH8" s="681"/>
      <c r="CI8" s="681"/>
      <c r="CJ8" s="681"/>
      <c r="CK8" s="681"/>
      <c r="CL8" s="681"/>
      <c r="CM8" s="681"/>
      <c r="CN8" s="681"/>
      <c r="CO8" s="681"/>
      <c r="CP8" s="681"/>
      <c r="CQ8" s="682"/>
      <c r="CR8" s="665">
        <v>7153567</v>
      </c>
      <c r="CS8" s="666"/>
      <c r="CT8" s="666"/>
      <c r="CU8" s="666"/>
      <c r="CV8" s="666"/>
      <c r="CW8" s="666"/>
      <c r="CX8" s="666"/>
      <c r="CY8" s="667"/>
      <c r="CZ8" s="668">
        <v>29</v>
      </c>
      <c r="DA8" s="668"/>
      <c r="DB8" s="668"/>
      <c r="DC8" s="668"/>
      <c r="DD8" s="674">
        <v>270788</v>
      </c>
      <c r="DE8" s="666"/>
      <c r="DF8" s="666"/>
      <c r="DG8" s="666"/>
      <c r="DH8" s="666"/>
      <c r="DI8" s="666"/>
      <c r="DJ8" s="666"/>
      <c r="DK8" s="666"/>
      <c r="DL8" s="666"/>
      <c r="DM8" s="666"/>
      <c r="DN8" s="666"/>
      <c r="DO8" s="666"/>
      <c r="DP8" s="667"/>
      <c r="DQ8" s="674">
        <v>3744982</v>
      </c>
      <c r="DR8" s="666"/>
      <c r="DS8" s="666"/>
      <c r="DT8" s="666"/>
      <c r="DU8" s="666"/>
      <c r="DV8" s="666"/>
      <c r="DW8" s="666"/>
      <c r="DX8" s="666"/>
      <c r="DY8" s="666"/>
      <c r="DZ8" s="666"/>
      <c r="EA8" s="666"/>
      <c r="EB8" s="666"/>
      <c r="EC8" s="675"/>
    </row>
    <row r="9" spans="2:143" ht="11.25" customHeight="1" x14ac:dyDescent="0.15">
      <c r="B9" s="662" t="s">
        <v>233</v>
      </c>
      <c r="C9" s="663"/>
      <c r="D9" s="663"/>
      <c r="E9" s="663"/>
      <c r="F9" s="663"/>
      <c r="G9" s="663"/>
      <c r="H9" s="663"/>
      <c r="I9" s="663"/>
      <c r="J9" s="663"/>
      <c r="K9" s="663"/>
      <c r="L9" s="663"/>
      <c r="M9" s="663"/>
      <c r="N9" s="663"/>
      <c r="O9" s="663"/>
      <c r="P9" s="663"/>
      <c r="Q9" s="664"/>
      <c r="R9" s="665">
        <v>26747</v>
      </c>
      <c r="S9" s="666"/>
      <c r="T9" s="666"/>
      <c r="U9" s="666"/>
      <c r="V9" s="666"/>
      <c r="W9" s="666"/>
      <c r="X9" s="666"/>
      <c r="Y9" s="667"/>
      <c r="Z9" s="668">
        <v>0.1</v>
      </c>
      <c r="AA9" s="668"/>
      <c r="AB9" s="668"/>
      <c r="AC9" s="668"/>
      <c r="AD9" s="669">
        <v>26747</v>
      </c>
      <c r="AE9" s="669"/>
      <c r="AF9" s="669"/>
      <c r="AG9" s="669"/>
      <c r="AH9" s="669"/>
      <c r="AI9" s="669"/>
      <c r="AJ9" s="669"/>
      <c r="AK9" s="669"/>
      <c r="AL9" s="670">
        <v>0.2</v>
      </c>
      <c r="AM9" s="671"/>
      <c r="AN9" s="671"/>
      <c r="AO9" s="672"/>
      <c r="AP9" s="662" t="s">
        <v>609</v>
      </c>
      <c r="AQ9" s="663"/>
      <c r="AR9" s="663"/>
      <c r="AS9" s="663"/>
      <c r="AT9" s="663"/>
      <c r="AU9" s="663"/>
      <c r="AV9" s="663"/>
      <c r="AW9" s="663"/>
      <c r="AX9" s="663"/>
      <c r="AY9" s="663"/>
      <c r="AZ9" s="663"/>
      <c r="BA9" s="663"/>
      <c r="BB9" s="663"/>
      <c r="BC9" s="663"/>
      <c r="BD9" s="663"/>
      <c r="BE9" s="663"/>
      <c r="BF9" s="664"/>
      <c r="BG9" s="665">
        <v>826297</v>
      </c>
      <c r="BH9" s="666"/>
      <c r="BI9" s="666"/>
      <c r="BJ9" s="666"/>
      <c r="BK9" s="666"/>
      <c r="BL9" s="666"/>
      <c r="BM9" s="666"/>
      <c r="BN9" s="667"/>
      <c r="BO9" s="668">
        <v>32.1</v>
      </c>
      <c r="BP9" s="668"/>
      <c r="BQ9" s="668"/>
      <c r="BR9" s="668"/>
      <c r="BS9" s="669" t="s">
        <v>537</v>
      </c>
      <c r="BT9" s="669"/>
      <c r="BU9" s="669"/>
      <c r="BV9" s="669"/>
      <c r="BW9" s="669"/>
      <c r="BX9" s="669"/>
      <c r="BY9" s="669"/>
      <c r="BZ9" s="669"/>
      <c r="CA9" s="669"/>
      <c r="CB9" s="673"/>
      <c r="CD9" s="680" t="s">
        <v>234</v>
      </c>
      <c r="CE9" s="681"/>
      <c r="CF9" s="681"/>
      <c r="CG9" s="681"/>
      <c r="CH9" s="681"/>
      <c r="CI9" s="681"/>
      <c r="CJ9" s="681"/>
      <c r="CK9" s="681"/>
      <c r="CL9" s="681"/>
      <c r="CM9" s="681"/>
      <c r="CN9" s="681"/>
      <c r="CO9" s="681"/>
      <c r="CP9" s="681"/>
      <c r="CQ9" s="682"/>
      <c r="CR9" s="665">
        <v>2005191</v>
      </c>
      <c r="CS9" s="666"/>
      <c r="CT9" s="666"/>
      <c r="CU9" s="666"/>
      <c r="CV9" s="666"/>
      <c r="CW9" s="666"/>
      <c r="CX9" s="666"/>
      <c r="CY9" s="667"/>
      <c r="CZ9" s="668">
        <v>8.1</v>
      </c>
      <c r="DA9" s="668"/>
      <c r="DB9" s="668"/>
      <c r="DC9" s="668"/>
      <c r="DD9" s="674">
        <v>4719</v>
      </c>
      <c r="DE9" s="666"/>
      <c r="DF9" s="666"/>
      <c r="DG9" s="666"/>
      <c r="DH9" s="666"/>
      <c r="DI9" s="666"/>
      <c r="DJ9" s="666"/>
      <c r="DK9" s="666"/>
      <c r="DL9" s="666"/>
      <c r="DM9" s="666"/>
      <c r="DN9" s="666"/>
      <c r="DO9" s="666"/>
      <c r="DP9" s="667"/>
      <c r="DQ9" s="674">
        <v>1625782</v>
      </c>
      <c r="DR9" s="666"/>
      <c r="DS9" s="666"/>
      <c r="DT9" s="666"/>
      <c r="DU9" s="666"/>
      <c r="DV9" s="666"/>
      <c r="DW9" s="666"/>
      <c r="DX9" s="666"/>
      <c r="DY9" s="666"/>
      <c r="DZ9" s="666"/>
      <c r="EA9" s="666"/>
      <c r="EB9" s="666"/>
      <c r="EC9" s="675"/>
    </row>
    <row r="10" spans="2:143" ht="11.25" customHeight="1" x14ac:dyDescent="0.15">
      <c r="B10" s="662" t="s">
        <v>608</v>
      </c>
      <c r="C10" s="663"/>
      <c r="D10" s="663"/>
      <c r="E10" s="663"/>
      <c r="F10" s="663"/>
      <c r="G10" s="663"/>
      <c r="H10" s="663"/>
      <c r="I10" s="663"/>
      <c r="J10" s="663"/>
      <c r="K10" s="663"/>
      <c r="L10" s="663"/>
      <c r="M10" s="663"/>
      <c r="N10" s="663"/>
      <c r="O10" s="663"/>
      <c r="P10" s="663"/>
      <c r="Q10" s="664"/>
      <c r="R10" s="665" t="s">
        <v>537</v>
      </c>
      <c r="S10" s="666"/>
      <c r="T10" s="666"/>
      <c r="U10" s="666"/>
      <c r="V10" s="666"/>
      <c r="W10" s="666"/>
      <c r="X10" s="666"/>
      <c r="Y10" s="667"/>
      <c r="Z10" s="668" t="s">
        <v>537</v>
      </c>
      <c r="AA10" s="668"/>
      <c r="AB10" s="668"/>
      <c r="AC10" s="668"/>
      <c r="AD10" s="669" t="s">
        <v>537</v>
      </c>
      <c r="AE10" s="669"/>
      <c r="AF10" s="669"/>
      <c r="AG10" s="669"/>
      <c r="AH10" s="669"/>
      <c r="AI10" s="669"/>
      <c r="AJ10" s="669"/>
      <c r="AK10" s="669"/>
      <c r="AL10" s="670" t="s">
        <v>537</v>
      </c>
      <c r="AM10" s="671"/>
      <c r="AN10" s="671"/>
      <c r="AO10" s="672"/>
      <c r="AP10" s="662" t="s">
        <v>607</v>
      </c>
      <c r="AQ10" s="663"/>
      <c r="AR10" s="663"/>
      <c r="AS10" s="663"/>
      <c r="AT10" s="663"/>
      <c r="AU10" s="663"/>
      <c r="AV10" s="663"/>
      <c r="AW10" s="663"/>
      <c r="AX10" s="663"/>
      <c r="AY10" s="663"/>
      <c r="AZ10" s="663"/>
      <c r="BA10" s="663"/>
      <c r="BB10" s="663"/>
      <c r="BC10" s="663"/>
      <c r="BD10" s="663"/>
      <c r="BE10" s="663"/>
      <c r="BF10" s="664"/>
      <c r="BG10" s="665">
        <v>65498</v>
      </c>
      <c r="BH10" s="666"/>
      <c r="BI10" s="666"/>
      <c r="BJ10" s="666"/>
      <c r="BK10" s="666"/>
      <c r="BL10" s="666"/>
      <c r="BM10" s="666"/>
      <c r="BN10" s="667"/>
      <c r="BO10" s="668">
        <v>2.5</v>
      </c>
      <c r="BP10" s="668"/>
      <c r="BQ10" s="668"/>
      <c r="BR10" s="668"/>
      <c r="BS10" s="669" t="s">
        <v>537</v>
      </c>
      <c r="BT10" s="669"/>
      <c r="BU10" s="669"/>
      <c r="BV10" s="669"/>
      <c r="BW10" s="669"/>
      <c r="BX10" s="669"/>
      <c r="BY10" s="669"/>
      <c r="BZ10" s="669"/>
      <c r="CA10" s="669"/>
      <c r="CB10" s="673"/>
      <c r="CD10" s="680" t="s">
        <v>235</v>
      </c>
      <c r="CE10" s="681"/>
      <c r="CF10" s="681"/>
      <c r="CG10" s="681"/>
      <c r="CH10" s="681"/>
      <c r="CI10" s="681"/>
      <c r="CJ10" s="681"/>
      <c r="CK10" s="681"/>
      <c r="CL10" s="681"/>
      <c r="CM10" s="681"/>
      <c r="CN10" s="681"/>
      <c r="CO10" s="681"/>
      <c r="CP10" s="681"/>
      <c r="CQ10" s="682"/>
      <c r="CR10" s="665" t="s">
        <v>537</v>
      </c>
      <c r="CS10" s="666"/>
      <c r="CT10" s="666"/>
      <c r="CU10" s="666"/>
      <c r="CV10" s="666"/>
      <c r="CW10" s="666"/>
      <c r="CX10" s="666"/>
      <c r="CY10" s="667"/>
      <c r="CZ10" s="668" t="s">
        <v>537</v>
      </c>
      <c r="DA10" s="668"/>
      <c r="DB10" s="668"/>
      <c r="DC10" s="668"/>
      <c r="DD10" s="674" t="s">
        <v>537</v>
      </c>
      <c r="DE10" s="666"/>
      <c r="DF10" s="666"/>
      <c r="DG10" s="666"/>
      <c r="DH10" s="666"/>
      <c r="DI10" s="666"/>
      <c r="DJ10" s="666"/>
      <c r="DK10" s="666"/>
      <c r="DL10" s="666"/>
      <c r="DM10" s="666"/>
      <c r="DN10" s="666"/>
      <c r="DO10" s="666"/>
      <c r="DP10" s="667"/>
      <c r="DQ10" s="674" t="s">
        <v>537</v>
      </c>
      <c r="DR10" s="666"/>
      <c r="DS10" s="666"/>
      <c r="DT10" s="666"/>
      <c r="DU10" s="666"/>
      <c r="DV10" s="666"/>
      <c r="DW10" s="666"/>
      <c r="DX10" s="666"/>
      <c r="DY10" s="666"/>
      <c r="DZ10" s="666"/>
      <c r="EA10" s="666"/>
      <c r="EB10" s="666"/>
      <c r="EC10" s="675"/>
    </row>
    <row r="11" spans="2:143" ht="11.25" customHeight="1" x14ac:dyDescent="0.15">
      <c r="B11" s="662" t="s">
        <v>236</v>
      </c>
      <c r="C11" s="663"/>
      <c r="D11" s="663"/>
      <c r="E11" s="663"/>
      <c r="F11" s="663"/>
      <c r="G11" s="663"/>
      <c r="H11" s="663"/>
      <c r="I11" s="663"/>
      <c r="J11" s="663"/>
      <c r="K11" s="663"/>
      <c r="L11" s="663"/>
      <c r="M11" s="663"/>
      <c r="N11" s="663"/>
      <c r="O11" s="663"/>
      <c r="P11" s="663"/>
      <c r="Q11" s="664"/>
      <c r="R11" s="665">
        <v>575410</v>
      </c>
      <c r="S11" s="666"/>
      <c r="T11" s="666"/>
      <c r="U11" s="666"/>
      <c r="V11" s="666"/>
      <c r="W11" s="666"/>
      <c r="X11" s="666"/>
      <c r="Y11" s="667"/>
      <c r="Z11" s="670">
        <v>2.2000000000000002</v>
      </c>
      <c r="AA11" s="671"/>
      <c r="AB11" s="671"/>
      <c r="AC11" s="683"/>
      <c r="AD11" s="674">
        <v>575410</v>
      </c>
      <c r="AE11" s="666"/>
      <c r="AF11" s="666"/>
      <c r="AG11" s="666"/>
      <c r="AH11" s="666"/>
      <c r="AI11" s="666"/>
      <c r="AJ11" s="666"/>
      <c r="AK11" s="667"/>
      <c r="AL11" s="670">
        <v>4.2</v>
      </c>
      <c r="AM11" s="671"/>
      <c r="AN11" s="671"/>
      <c r="AO11" s="672"/>
      <c r="AP11" s="662" t="s">
        <v>606</v>
      </c>
      <c r="AQ11" s="663"/>
      <c r="AR11" s="663"/>
      <c r="AS11" s="663"/>
      <c r="AT11" s="663"/>
      <c r="AU11" s="663"/>
      <c r="AV11" s="663"/>
      <c r="AW11" s="663"/>
      <c r="AX11" s="663"/>
      <c r="AY11" s="663"/>
      <c r="AZ11" s="663"/>
      <c r="BA11" s="663"/>
      <c r="BB11" s="663"/>
      <c r="BC11" s="663"/>
      <c r="BD11" s="663"/>
      <c r="BE11" s="663"/>
      <c r="BF11" s="664"/>
      <c r="BG11" s="665">
        <v>114463</v>
      </c>
      <c r="BH11" s="666"/>
      <c r="BI11" s="666"/>
      <c r="BJ11" s="666"/>
      <c r="BK11" s="666"/>
      <c r="BL11" s="666"/>
      <c r="BM11" s="666"/>
      <c r="BN11" s="667"/>
      <c r="BO11" s="668">
        <v>4.4000000000000004</v>
      </c>
      <c r="BP11" s="668"/>
      <c r="BQ11" s="668"/>
      <c r="BR11" s="668"/>
      <c r="BS11" s="669">
        <v>31910</v>
      </c>
      <c r="BT11" s="669"/>
      <c r="BU11" s="669"/>
      <c r="BV11" s="669"/>
      <c r="BW11" s="669"/>
      <c r="BX11" s="669"/>
      <c r="BY11" s="669"/>
      <c r="BZ11" s="669"/>
      <c r="CA11" s="669"/>
      <c r="CB11" s="673"/>
      <c r="CD11" s="680" t="s">
        <v>237</v>
      </c>
      <c r="CE11" s="681"/>
      <c r="CF11" s="681"/>
      <c r="CG11" s="681"/>
      <c r="CH11" s="681"/>
      <c r="CI11" s="681"/>
      <c r="CJ11" s="681"/>
      <c r="CK11" s="681"/>
      <c r="CL11" s="681"/>
      <c r="CM11" s="681"/>
      <c r="CN11" s="681"/>
      <c r="CO11" s="681"/>
      <c r="CP11" s="681"/>
      <c r="CQ11" s="682"/>
      <c r="CR11" s="665">
        <v>1167745</v>
      </c>
      <c r="CS11" s="666"/>
      <c r="CT11" s="666"/>
      <c r="CU11" s="666"/>
      <c r="CV11" s="666"/>
      <c r="CW11" s="666"/>
      <c r="CX11" s="666"/>
      <c r="CY11" s="667"/>
      <c r="CZ11" s="668">
        <v>4.7</v>
      </c>
      <c r="DA11" s="668"/>
      <c r="DB11" s="668"/>
      <c r="DC11" s="668"/>
      <c r="DD11" s="674">
        <v>368160</v>
      </c>
      <c r="DE11" s="666"/>
      <c r="DF11" s="666"/>
      <c r="DG11" s="666"/>
      <c r="DH11" s="666"/>
      <c r="DI11" s="666"/>
      <c r="DJ11" s="666"/>
      <c r="DK11" s="666"/>
      <c r="DL11" s="666"/>
      <c r="DM11" s="666"/>
      <c r="DN11" s="666"/>
      <c r="DO11" s="666"/>
      <c r="DP11" s="667"/>
      <c r="DQ11" s="674">
        <v>460106</v>
      </c>
      <c r="DR11" s="666"/>
      <c r="DS11" s="666"/>
      <c r="DT11" s="666"/>
      <c r="DU11" s="666"/>
      <c r="DV11" s="666"/>
      <c r="DW11" s="666"/>
      <c r="DX11" s="666"/>
      <c r="DY11" s="666"/>
      <c r="DZ11" s="666"/>
      <c r="EA11" s="666"/>
      <c r="EB11" s="666"/>
      <c r="EC11" s="675"/>
    </row>
    <row r="12" spans="2:143" ht="11.25" customHeight="1" x14ac:dyDescent="0.15">
      <c r="B12" s="662" t="s">
        <v>238</v>
      </c>
      <c r="C12" s="663"/>
      <c r="D12" s="663"/>
      <c r="E12" s="663"/>
      <c r="F12" s="663"/>
      <c r="G12" s="663"/>
      <c r="H12" s="663"/>
      <c r="I12" s="663"/>
      <c r="J12" s="663"/>
      <c r="K12" s="663"/>
      <c r="L12" s="663"/>
      <c r="M12" s="663"/>
      <c r="N12" s="663"/>
      <c r="O12" s="663"/>
      <c r="P12" s="663"/>
      <c r="Q12" s="664"/>
      <c r="R12" s="665">
        <v>6657</v>
      </c>
      <c r="S12" s="666"/>
      <c r="T12" s="666"/>
      <c r="U12" s="666"/>
      <c r="V12" s="666"/>
      <c r="W12" s="666"/>
      <c r="X12" s="666"/>
      <c r="Y12" s="667"/>
      <c r="Z12" s="668">
        <v>0</v>
      </c>
      <c r="AA12" s="668"/>
      <c r="AB12" s="668"/>
      <c r="AC12" s="668"/>
      <c r="AD12" s="669">
        <v>6657</v>
      </c>
      <c r="AE12" s="669"/>
      <c r="AF12" s="669"/>
      <c r="AG12" s="669"/>
      <c r="AH12" s="669"/>
      <c r="AI12" s="669"/>
      <c r="AJ12" s="669"/>
      <c r="AK12" s="669"/>
      <c r="AL12" s="670">
        <v>0</v>
      </c>
      <c r="AM12" s="671"/>
      <c r="AN12" s="671"/>
      <c r="AO12" s="672"/>
      <c r="AP12" s="662" t="s">
        <v>605</v>
      </c>
      <c r="AQ12" s="663"/>
      <c r="AR12" s="663"/>
      <c r="AS12" s="663"/>
      <c r="AT12" s="663"/>
      <c r="AU12" s="663"/>
      <c r="AV12" s="663"/>
      <c r="AW12" s="663"/>
      <c r="AX12" s="663"/>
      <c r="AY12" s="663"/>
      <c r="AZ12" s="663"/>
      <c r="BA12" s="663"/>
      <c r="BB12" s="663"/>
      <c r="BC12" s="663"/>
      <c r="BD12" s="663"/>
      <c r="BE12" s="663"/>
      <c r="BF12" s="664"/>
      <c r="BG12" s="665">
        <v>1238713</v>
      </c>
      <c r="BH12" s="666"/>
      <c r="BI12" s="666"/>
      <c r="BJ12" s="666"/>
      <c r="BK12" s="666"/>
      <c r="BL12" s="666"/>
      <c r="BM12" s="666"/>
      <c r="BN12" s="667"/>
      <c r="BO12" s="668">
        <v>48.1</v>
      </c>
      <c r="BP12" s="668"/>
      <c r="BQ12" s="668"/>
      <c r="BR12" s="668"/>
      <c r="BS12" s="669" t="s">
        <v>537</v>
      </c>
      <c r="BT12" s="669"/>
      <c r="BU12" s="669"/>
      <c r="BV12" s="669"/>
      <c r="BW12" s="669"/>
      <c r="BX12" s="669"/>
      <c r="BY12" s="669"/>
      <c r="BZ12" s="669"/>
      <c r="CA12" s="669"/>
      <c r="CB12" s="673"/>
      <c r="CD12" s="680" t="s">
        <v>239</v>
      </c>
      <c r="CE12" s="681"/>
      <c r="CF12" s="681"/>
      <c r="CG12" s="681"/>
      <c r="CH12" s="681"/>
      <c r="CI12" s="681"/>
      <c r="CJ12" s="681"/>
      <c r="CK12" s="681"/>
      <c r="CL12" s="681"/>
      <c r="CM12" s="681"/>
      <c r="CN12" s="681"/>
      <c r="CO12" s="681"/>
      <c r="CP12" s="681"/>
      <c r="CQ12" s="682"/>
      <c r="CR12" s="665">
        <v>1126763</v>
      </c>
      <c r="CS12" s="666"/>
      <c r="CT12" s="666"/>
      <c r="CU12" s="666"/>
      <c r="CV12" s="666"/>
      <c r="CW12" s="666"/>
      <c r="CX12" s="666"/>
      <c r="CY12" s="667"/>
      <c r="CZ12" s="668">
        <v>4.5999999999999996</v>
      </c>
      <c r="DA12" s="668"/>
      <c r="DB12" s="668"/>
      <c r="DC12" s="668"/>
      <c r="DD12" s="674">
        <v>111420</v>
      </c>
      <c r="DE12" s="666"/>
      <c r="DF12" s="666"/>
      <c r="DG12" s="666"/>
      <c r="DH12" s="666"/>
      <c r="DI12" s="666"/>
      <c r="DJ12" s="666"/>
      <c r="DK12" s="666"/>
      <c r="DL12" s="666"/>
      <c r="DM12" s="666"/>
      <c r="DN12" s="666"/>
      <c r="DO12" s="666"/>
      <c r="DP12" s="667"/>
      <c r="DQ12" s="674">
        <v>684690</v>
      </c>
      <c r="DR12" s="666"/>
      <c r="DS12" s="666"/>
      <c r="DT12" s="666"/>
      <c r="DU12" s="666"/>
      <c r="DV12" s="666"/>
      <c r="DW12" s="666"/>
      <c r="DX12" s="666"/>
      <c r="DY12" s="666"/>
      <c r="DZ12" s="666"/>
      <c r="EA12" s="666"/>
      <c r="EB12" s="666"/>
      <c r="EC12" s="675"/>
    </row>
    <row r="13" spans="2:143" ht="11.25" customHeight="1" x14ac:dyDescent="0.15">
      <c r="B13" s="662" t="s">
        <v>240</v>
      </c>
      <c r="C13" s="663"/>
      <c r="D13" s="663"/>
      <c r="E13" s="663"/>
      <c r="F13" s="663"/>
      <c r="G13" s="663"/>
      <c r="H13" s="663"/>
      <c r="I13" s="663"/>
      <c r="J13" s="663"/>
      <c r="K13" s="663"/>
      <c r="L13" s="663"/>
      <c r="M13" s="663"/>
      <c r="N13" s="663"/>
      <c r="O13" s="663"/>
      <c r="P13" s="663"/>
      <c r="Q13" s="664"/>
      <c r="R13" s="665" t="s">
        <v>537</v>
      </c>
      <c r="S13" s="666"/>
      <c r="T13" s="666"/>
      <c r="U13" s="666"/>
      <c r="V13" s="666"/>
      <c r="W13" s="666"/>
      <c r="X13" s="666"/>
      <c r="Y13" s="667"/>
      <c r="Z13" s="668" t="s">
        <v>537</v>
      </c>
      <c r="AA13" s="668"/>
      <c r="AB13" s="668"/>
      <c r="AC13" s="668"/>
      <c r="AD13" s="669" t="s">
        <v>537</v>
      </c>
      <c r="AE13" s="669"/>
      <c r="AF13" s="669"/>
      <c r="AG13" s="669"/>
      <c r="AH13" s="669"/>
      <c r="AI13" s="669"/>
      <c r="AJ13" s="669"/>
      <c r="AK13" s="669"/>
      <c r="AL13" s="670" t="s">
        <v>537</v>
      </c>
      <c r="AM13" s="671"/>
      <c r="AN13" s="671"/>
      <c r="AO13" s="672"/>
      <c r="AP13" s="662" t="s">
        <v>604</v>
      </c>
      <c r="AQ13" s="663"/>
      <c r="AR13" s="663"/>
      <c r="AS13" s="663"/>
      <c r="AT13" s="663"/>
      <c r="AU13" s="663"/>
      <c r="AV13" s="663"/>
      <c r="AW13" s="663"/>
      <c r="AX13" s="663"/>
      <c r="AY13" s="663"/>
      <c r="AZ13" s="663"/>
      <c r="BA13" s="663"/>
      <c r="BB13" s="663"/>
      <c r="BC13" s="663"/>
      <c r="BD13" s="663"/>
      <c r="BE13" s="663"/>
      <c r="BF13" s="664"/>
      <c r="BG13" s="665">
        <v>1230329</v>
      </c>
      <c r="BH13" s="666"/>
      <c r="BI13" s="666"/>
      <c r="BJ13" s="666"/>
      <c r="BK13" s="666"/>
      <c r="BL13" s="666"/>
      <c r="BM13" s="666"/>
      <c r="BN13" s="667"/>
      <c r="BO13" s="668">
        <v>47.8</v>
      </c>
      <c r="BP13" s="668"/>
      <c r="BQ13" s="668"/>
      <c r="BR13" s="668"/>
      <c r="BS13" s="669" t="s">
        <v>537</v>
      </c>
      <c r="BT13" s="669"/>
      <c r="BU13" s="669"/>
      <c r="BV13" s="669"/>
      <c r="BW13" s="669"/>
      <c r="BX13" s="669"/>
      <c r="BY13" s="669"/>
      <c r="BZ13" s="669"/>
      <c r="CA13" s="669"/>
      <c r="CB13" s="673"/>
      <c r="CD13" s="680" t="s">
        <v>241</v>
      </c>
      <c r="CE13" s="681"/>
      <c r="CF13" s="681"/>
      <c r="CG13" s="681"/>
      <c r="CH13" s="681"/>
      <c r="CI13" s="681"/>
      <c r="CJ13" s="681"/>
      <c r="CK13" s="681"/>
      <c r="CL13" s="681"/>
      <c r="CM13" s="681"/>
      <c r="CN13" s="681"/>
      <c r="CO13" s="681"/>
      <c r="CP13" s="681"/>
      <c r="CQ13" s="682"/>
      <c r="CR13" s="665">
        <v>2463829</v>
      </c>
      <c r="CS13" s="666"/>
      <c r="CT13" s="666"/>
      <c r="CU13" s="666"/>
      <c r="CV13" s="666"/>
      <c r="CW13" s="666"/>
      <c r="CX13" s="666"/>
      <c r="CY13" s="667"/>
      <c r="CZ13" s="668">
        <v>10</v>
      </c>
      <c r="DA13" s="668"/>
      <c r="DB13" s="668"/>
      <c r="DC13" s="668"/>
      <c r="DD13" s="674">
        <v>1751585</v>
      </c>
      <c r="DE13" s="666"/>
      <c r="DF13" s="666"/>
      <c r="DG13" s="666"/>
      <c r="DH13" s="666"/>
      <c r="DI13" s="666"/>
      <c r="DJ13" s="666"/>
      <c r="DK13" s="666"/>
      <c r="DL13" s="666"/>
      <c r="DM13" s="666"/>
      <c r="DN13" s="666"/>
      <c r="DO13" s="666"/>
      <c r="DP13" s="667"/>
      <c r="DQ13" s="674">
        <v>429198</v>
      </c>
      <c r="DR13" s="666"/>
      <c r="DS13" s="666"/>
      <c r="DT13" s="666"/>
      <c r="DU13" s="666"/>
      <c r="DV13" s="666"/>
      <c r="DW13" s="666"/>
      <c r="DX13" s="666"/>
      <c r="DY13" s="666"/>
      <c r="DZ13" s="666"/>
      <c r="EA13" s="666"/>
      <c r="EB13" s="666"/>
      <c r="EC13" s="675"/>
    </row>
    <row r="14" spans="2:143" ht="11.25" customHeight="1" x14ac:dyDescent="0.15">
      <c r="B14" s="662" t="s">
        <v>242</v>
      </c>
      <c r="C14" s="663"/>
      <c r="D14" s="663"/>
      <c r="E14" s="663"/>
      <c r="F14" s="663"/>
      <c r="G14" s="663"/>
      <c r="H14" s="663"/>
      <c r="I14" s="663"/>
      <c r="J14" s="663"/>
      <c r="K14" s="663"/>
      <c r="L14" s="663"/>
      <c r="M14" s="663"/>
      <c r="N14" s="663"/>
      <c r="O14" s="663"/>
      <c r="P14" s="663"/>
      <c r="Q14" s="664"/>
      <c r="R14" s="665" t="s">
        <v>537</v>
      </c>
      <c r="S14" s="666"/>
      <c r="T14" s="666"/>
      <c r="U14" s="666"/>
      <c r="V14" s="666"/>
      <c r="W14" s="666"/>
      <c r="X14" s="666"/>
      <c r="Y14" s="667"/>
      <c r="Z14" s="668" t="s">
        <v>537</v>
      </c>
      <c r="AA14" s="668"/>
      <c r="AB14" s="668"/>
      <c r="AC14" s="668"/>
      <c r="AD14" s="669" t="s">
        <v>537</v>
      </c>
      <c r="AE14" s="669"/>
      <c r="AF14" s="669"/>
      <c r="AG14" s="669"/>
      <c r="AH14" s="669"/>
      <c r="AI14" s="669"/>
      <c r="AJ14" s="669"/>
      <c r="AK14" s="669"/>
      <c r="AL14" s="670" t="s">
        <v>537</v>
      </c>
      <c r="AM14" s="671"/>
      <c r="AN14" s="671"/>
      <c r="AO14" s="672"/>
      <c r="AP14" s="662" t="s">
        <v>603</v>
      </c>
      <c r="AQ14" s="663"/>
      <c r="AR14" s="663"/>
      <c r="AS14" s="663"/>
      <c r="AT14" s="663"/>
      <c r="AU14" s="663"/>
      <c r="AV14" s="663"/>
      <c r="AW14" s="663"/>
      <c r="AX14" s="663"/>
      <c r="AY14" s="663"/>
      <c r="AZ14" s="663"/>
      <c r="BA14" s="663"/>
      <c r="BB14" s="663"/>
      <c r="BC14" s="663"/>
      <c r="BD14" s="663"/>
      <c r="BE14" s="663"/>
      <c r="BF14" s="664"/>
      <c r="BG14" s="665">
        <v>108211</v>
      </c>
      <c r="BH14" s="666"/>
      <c r="BI14" s="666"/>
      <c r="BJ14" s="666"/>
      <c r="BK14" s="666"/>
      <c r="BL14" s="666"/>
      <c r="BM14" s="666"/>
      <c r="BN14" s="667"/>
      <c r="BO14" s="668">
        <v>4.2</v>
      </c>
      <c r="BP14" s="668"/>
      <c r="BQ14" s="668"/>
      <c r="BR14" s="668"/>
      <c r="BS14" s="669" t="s">
        <v>537</v>
      </c>
      <c r="BT14" s="669"/>
      <c r="BU14" s="669"/>
      <c r="BV14" s="669"/>
      <c r="BW14" s="669"/>
      <c r="BX14" s="669"/>
      <c r="BY14" s="669"/>
      <c r="BZ14" s="669"/>
      <c r="CA14" s="669"/>
      <c r="CB14" s="673"/>
      <c r="CD14" s="680" t="s">
        <v>243</v>
      </c>
      <c r="CE14" s="681"/>
      <c r="CF14" s="681"/>
      <c r="CG14" s="681"/>
      <c r="CH14" s="681"/>
      <c r="CI14" s="681"/>
      <c r="CJ14" s="681"/>
      <c r="CK14" s="681"/>
      <c r="CL14" s="681"/>
      <c r="CM14" s="681"/>
      <c r="CN14" s="681"/>
      <c r="CO14" s="681"/>
      <c r="CP14" s="681"/>
      <c r="CQ14" s="682"/>
      <c r="CR14" s="665">
        <v>761821</v>
      </c>
      <c r="CS14" s="666"/>
      <c r="CT14" s="666"/>
      <c r="CU14" s="666"/>
      <c r="CV14" s="666"/>
      <c r="CW14" s="666"/>
      <c r="CX14" s="666"/>
      <c r="CY14" s="667"/>
      <c r="CZ14" s="668">
        <v>3.1</v>
      </c>
      <c r="DA14" s="668"/>
      <c r="DB14" s="668"/>
      <c r="DC14" s="668"/>
      <c r="DD14" s="674">
        <v>90726</v>
      </c>
      <c r="DE14" s="666"/>
      <c r="DF14" s="666"/>
      <c r="DG14" s="666"/>
      <c r="DH14" s="666"/>
      <c r="DI14" s="666"/>
      <c r="DJ14" s="666"/>
      <c r="DK14" s="666"/>
      <c r="DL14" s="666"/>
      <c r="DM14" s="666"/>
      <c r="DN14" s="666"/>
      <c r="DO14" s="666"/>
      <c r="DP14" s="667"/>
      <c r="DQ14" s="674">
        <v>664651</v>
      </c>
      <c r="DR14" s="666"/>
      <c r="DS14" s="666"/>
      <c r="DT14" s="666"/>
      <c r="DU14" s="666"/>
      <c r="DV14" s="666"/>
      <c r="DW14" s="666"/>
      <c r="DX14" s="666"/>
      <c r="DY14" s="666"/>
      <c r="DZ14" s="666"/>
      <c r="EA14" s="666"/>
      <c r="EB14" s="666"/>
      <c r="EC14" s="675"/>
    </row>
    <row r="15" spans="2:143" ht="11.25" customHeight="1" x14ac:dyDescent="0.15">
      <c r="B15" s="662" t="s">
        <v>244</v>
      </c>
      <c r="C15" s="663"/>
      <c r="D15" s="663"/>
      <c r="E15" s="663"/>
      <c r="F15" s="663"/>
      <c r="G15" s="663"/>
      <c r="H15" s="663"/>
      <c r="I15" s="663"/>
      <c r="J15" s="663"/>
      <c r="K15" s="663"/>
      <c r="L15" s="663"/>
      <c r="M15" s="663"/>
      <c r="N15" s="663"/>
      <c r="O15" s="663"/>
      <c r="P15" s="663"/>
      <c r="Q15" s="664"/>
      <c r="R15" s="665" t="s">
        <v>537</v>
      </c>
      <c r="S15" s="666"/>
      <c r="T15" s="666"/>
      <c r="U15" s="666"/>
      <c r="V15" s="666"/>
      <c r="W15" s="666"/>
      <c r="X15" s="666"/>
      <c r="Y15" s="667"/>
      <c r="Z15" s="668" t="s">
        <v>537</v>
      </c>
      <c r="AA15" s="668"/>
      <c r="AB15" s="668"/>
      <c r="AC15" s="668"/>
      <c r="AD15" s="669" t="s">
        <v>537</v>
      </c>
      <c r="AE15" s="669"/>
      <c r="AF15" s="669"/>
      <c r="AG15" s="669"/>
      <c r="AH15" s="669"/>
      <c r="AI15" s="669"/>
      <c r="AJ15" s="669"/>
      <c r="AK15" s="669"/>
      <c r="AL15" s="670" t="s">
        <v>537</v>
      </c>
      <c r="AM15" s="671"/>
      <c r="AN15" s="671"/>
      <c r="AO15" s="672"/>
      <c r="AP15" s="662" t="s">
        <v>602</v>
      </c>
      <c r="AQ15" s="663"/>
      <c r="AR15" s="663"/>
      <c r="AS15" s="663"/>
      <c r="AT15" s="663"/>
      <c r="AU15" s="663"/>
      <c r="AV15" s="663"/>
      <c r="AW15" s="663"/>
      <c r="AX15" s="663"/>
      <c r="AY15" s="663"/>
      <c r="AZ15" s="663"/>
      <c r="BA15" s="663"/>
      <c r="BB15" s="663"/>
      <c r="BC15" s="663"/>
      <c r="BD15" s="663"/>
      <c r="BE15" s="663"/>
      <c r="BF15" s="664"/>
      <c r="BG15" s="665">
        <v>171272</v>
      </c>
      <c r="BH15" s="666"/>
      <c r="BI15" s="666"/>
      <c r="BJ15" s="666"/>
      <c r="BK15" s="666"/>
      <c r="BL15" s="666"/>
      <c r="BM15" s="666"/>
      <c r="BN15" s="667"/>
      <c r="BO15" s="668">
        <v>6.7</v>
      </c>
      <c r="BP15" s="668"/>
      <c r="BQ15" s="668"/>
      <c r="BR15" s="668"/>
      <c r="BS15" s="669" t="s">
        <v>537</v>
      </c>
      <c r="BT15" s="669"/>
      <c r="BU15" s="669"/>
      <c r="BV15" s="669"/>
      <c r="BW15" s="669"/>
      <c r="BX15" s="669"/>
      <c r="BY15" s="669"/>
      <c r="BZ15" s="669"/>
      <c r="CA15" s="669"/>
      <c r="CB15" s="673"/>
      <c r="CD15" s="680" t="s">
        <v>245</v>
      </c>
      <c r="CE15" s="681"/>
      <c r="CF15" s="681"/>
      <c r="CG15" s="681"/>
      <c r="CH15" s="681"/>
      <c r="CI15" s="681"/>
      <c r="CJ15" s="681"/>
      <c r="CK15" s="681"/>
      <c r="CL15" s="681"/>
      <c r="CM15" s="681"/>
      <c r="CN15" s="681"/>
      <c r="CO15" s="681"/>
      <c r="CP15" s="681"/>
      <c r="CQ15" s="682"/>
      <c r="CR15" s="665">
        <v>1500862</v>
      </c>
      <c r="CS15" s="666"/>
      <c r="CT15" s="666"/>
      <c r="CU15" s="666"/>
      <c r="CV15" s="666"/>
      <c r="CW15" s="666"/>
      <c r="CX15" s="666"/>
      <c r="CY15" s="667"/>
      <c r="CZ15" s="668">
        <v>6.1</v>
      </c>
      <c r="DA15" s="668"/>
      <c r="DB15" s="668"/>
      <c r="DC15" s="668"/>
      <c r="DD15" s="674">
        <v>87234</v>
      </c>
      <c r="DE15" s="666"/>
      <c r="DF15" s="666"/>
      <c r="DG15" s="666"/>
      <c r="DH15" s="666"/>
      <c r="DI15" s="666"/>
      <c r="DJ15" s="666"/>
      <c r="DK15" s="666"/>
      <c r="DL15" s="666"/>
      <c r="DM15" s="666"/>
      <c r="DN15" s="666"/>
      <c r="DO15" s="666"/>
      <c r="DP15" s="667"/>
      <c r="DQ15" s="674">
        <v>1332869</v>
      </c>
      <c r="DR15" s="666"/>
      <c r="DS15" s="666"/>
      <c r="DT15" s="666"/>
      <c r="DU15" s="666"/>
      <c r="DV15" s="666"/>
      <c r="DW15" s="666"/>
      <c r="DX15" s="666"/>
      <c r="DY15" s="666"/>
      <c r="DZ15" s="666"/>
      <c r="EA15" s="666"/>
      <c r="EB15" s="666"/>
      <c r="EC15" s="675"/>
    </row>
    <row r="16" spans="2:143" ht="11.25" customHeight="1" x14ac:dyDescent="0.15">
      <c r="B16" s="662" t="s">
        <v>601</v>
      </c>
      <c r="C16" s="663"/>
      <c r="D16" s="663"/>
      <c r="E16" s="663"/>
      <c r="F16" s="663"/>
      <c r="G16" s="663"/>
      <c r="H16" s="663"/>
      <c r="I16" s="663"/>
      <c r="J16" s="663"/>
      <c r="K16" s="663"/>
      <c r="L16" s="663"/>
      <c r="M16" s="663"/>
      <c r="N16" s="663"/>
      <c r="O16" s="663"/>
      <c r="P16" s="663"/>
      <c r="Q16" s="664"/>
      <c r="R16" s="665">
        <v>14324</v>
      </c>
      <c r="S16" s="666"/>
      <c r="T16" s="666"/>
      <c r="U16" s="666"/>
      <c r="V16" s="666"/>
      <c r="W16" s="666"/>
      <c r="X16" s="666"/>
      <c r="Y16" s="667"/>
      <c r="Z16" s="668">
        <v>0.1</v>
      </c>
      <c r="AA16" s="668"/>
      <c r="AB16" s="668"/>
      <c r="AC16" s="668"/>
      <c r="AD16" s="669">
        <v>14324</v>
      </c>
      <c r="AE16" s="669"/>
      <c r="AF16" s="669"/>
      <c r="AG16" s="669"/>
      <c r="AH16" s="669"/>
      <c r="AI16" s="669"/>
      <c r="AJ16" s="669"/>
      <c r="AK16" s="669"/>
      <c r="AL16" s="670">
        <v>0.1</v>
      </c>
      <c r="AM16" s="671"/>
      <c r="AN16" s="671"/>
      <c r="AO16" s="672"/>
      <c r="AP16" s="662" t="s">
        <v>600</v>
      </c>
      <c r="AQ16" s="663"/>
      <c r="AR16" s="663"/>
      <c r="AS16" s="663"/>
      <c r="AT16" s="663"/>
      <c r="AU16" s="663"/>
      <c r="AV16" s="663"/>
      <c r="AW16" s="663"/>
      <c r="AX16" s="663"/>
      <c r="AY16" s="663"/>
      <c r="AZ16" s="663"/>
      <c r="BA16" s="663"/>
      <c r="BB16" s="663"/>
      <c r="BC16" s="663"/>
      <c r="BD16" s="663"/>
      <c r="BE16" s="663"/>
      <c r="BF16" s="664"/>
      <c r="BG16" s="665" t="s">
        <v>537</v>
      </c>
      <c r="BH16" s="666"/>
      <c r="BI16" s="666"/>
      <c r="BJ16" s="666"/>
      <c r="BK16" s="666"/>
      <c r="BL16" s="666"/>
      <c r="BM16" s="666"/>
      <c r="BN16" s="667"/>
      <c r="BO16" s="668" t="s">
        <v>537</v>
      </c>
      <c r="BP16" s="668"/>
      <c r="BQ16" s="668"/>
      <c r="BR16" s="668"/>
      <c r="BS16" s="669" t="s">
        <v>537</v>
      </c>
      <c r="BT16" s="669"/>
      <c r="BU16" s="669"/>
      <c r="BV16" s="669"/>
      <c r="BW16" s="669"/>
      <c r="BX16" s="669"/>
      <c r="BY16" s="669"/>
      <c r="BZ16" s="669"/>
      <c r="CA16" s="669"/>
      <c r="CB16" s="673"/>
      <c r="CD16" s="680" t="s">
        <v>246</v>
      </c>
      <c r="CE16" s="681"/>
      <c r="CF16" s="681"/>
      <c r="CG16" s="681"/>
      <c r="CH16" s="681"/>
      <c r="CI16" s="681"/>
      <c r="CJ16" s="681"/>
      <c r="CK16" s="681"/>
      <c r="CL16" s="681"/>
      <c r="CM16" s="681"/>
      <c r="CN16" s="681"/>
      <c r="CO16" s="681"/>
      <c r="CP16" s="681"/>
      <c r="CQ16" s="682"/>
      <c r="CR16" s="665">
        <v>582360</v>
      </c>
      <c r="CS16" s="666"/>
      <c r="CT16" s="666"/>
      <c r="CU16" s="666"/>
      <c r="CV16" s="666"/>
      <c r="CW16" s="666"/>
      <c r="CX16" s="666"/>
      <c r="CY16" s="667"/>
      <c r="CZ16" s="668">
        <v>2.4</v>
      </c>
      <c r="DA16" s="668"/>
      <c r="DB16" s="668"/>
      <c r="DC16" s="668"/>
      <c r="DD16" s="674" t="s">
        <v>597</v>
      </c>
      <c r="DE16" s="666"/>
      <c r="DF16" s="666"/>
      <c r="DG16" s="666"/>
      <c r="DH16" s="666"/>
      <c r="DI16" s="666"/>
      <c r="DJ16" s="666"/>
      <c r="DK16" s="666"/>
      <c r="DL16" s="666"/>
      <c r="DM16" s="666"/>
      <c r="DN16" s="666"/>
      <c r="DO16" s="666"/>
      <c r="DP16" s="667"/>
      <c r="DQ16" s="674">
        <v>47482</v>
      </c>
      <c r="DR16" s="666"/>
      <c r="DS16" s="666"/>
      <c r="DT16" s="666"/>
      <c r="DU16" s="666"/>
      <c r="DV16" s="666"/>
      <c r="DW16" s="666"/>
      <c r="DX16" s="666"/>
      <c r="DY16" s="666"/>
      <c r="DZ16" s="666"/>
      <c r="EA16" s="666"/>
      <c r="EB16" s="666"/>
      <c r="EC16" s="675"/>
    </row>
    <row r="17" spans="2:133" ht="11.25" customHeight="1" x14ac:dyDescent="0.15">
      <c r="B17" s="662" t="s">
        <v>599</v>
      </c>
      <c r="C17" s="663"/>
      <c r="D17" s="663"/>
      <c r="E17" s="663"/>
      <c r="F17" s="663"/>
      <c r="G17" s="663"/>
      <c r="H17" s="663"/>
      <c r="I17" s="663"/>
      <c r="J17" s="663"/>
      <c r="K17" s="663"/>
      <c r="L17" s="663"/>
      <c r="M17" s="663"/>
      <c r="N17" s="663"/>
      <c r="O17" s="663"/>
      <c r="P17" s="663"/>
      <c r="Q17" s="664"/>
      <c r="R17" s="665">
        <v>35479</v>
      </c>
      <c r="S17" s="666"/>
      <c r="T17" s="666"/>
      <c r="U17" s="666"/>
      <c r="V17" s="666"/>
      <c r="W17" s="666"/>
      <c r="X17" s="666"/>
      <c r="Y17" s="667"/>
      <c r="Z17" s="668">
        <v>0.1</v>
      </c>
      <c r="AA17" s="668"/>
      <c r="AB17" s="668"/>
      <c r="AC17" s="668"/>
      <c r="AD17" s="669">
        <v>35479</v>
      </c>
      <c r="AE17" s="669"/>
      <c r="AF17" s="669"/>
      <c r="AG17" s="669"/>
      <c r="AH17" s="669"/>
      <c r="AI17" s="669"/>
      <c r="AJ17" s="669"/>
      <c r="AK17" s="669"/>
      <c r="AL17" s="670">
        <v>0.3</v>
      </c>
      <c r="AM17" s="671"/>
      <c r="AN17" s="671"/>
      <c r="AO17" s="672"/>
      <c r="AP17" s="662" t="s">
        <v>598</v>
      </c>
      <c r="AQ17" s="663"/>
      <c r="AR17" s="663"/>
      <c r="AS17" s="663"/>
      <c r="AT17" s="663"/>
      <c r="AU17" s="663"/>
      <c r="AV17" s="663"/>
      <c r="AW17" s="663"/>
      <c r="AX17" s="663"/>
      <c r="AY17" s="663"/>
      <c r="AZ17" s="663"/>
      <c r="BA17" s="663"/>
      <c r="BB17" s="663"/>
      <c r="BC17" s="663"/>
      <c r="BD17" s="663"/>
      <c r="BE17" s="663"/>
      <c r="BF17" s="664"/>
      <c r="BG17" s="665" t="s">
        <v>537</v>
      </c>
      <c r="BH17" s="666"/>
      <c r="BI17" s="666"/>
      <c r="BJ17" s="666"/>
      <c r="BK17" s="666"/>
      <c r="BL17" s="666"/>
      <c r="BM17" s="666"/>
      <c r="BN17" s="667"/>
      <c r="BO17" s="668" t="s">
        <v>537</v>
      </c>
      <c r="BP17" s="668"/>
      <c r="BQ17" s="668"/>
      <c r="BR17" s="668"/>
      <c r="BS17" s="669" t="s">
        <v>597</v>
      </c>
      <c r="BT17" s="669"/>
      <c r="BU17" s="669"/>
      <c r="BV17" s="669"/>
      <c r="BW17" s="669"/>
      <c r="BX17" s="669"/>
      <c r="BY17" s="669"/>
      <c r="BZ17" s="669"/>
      <c r="CA17" s="669"/>
      <c r="CB17" s="673"/>
      <c r="CD17" s="680" t="s">
        <v>247</v>
      </c>
      <c r="CE17" s="681"/>
      <c r="CF17" s="681"/>
      <c r="CG17" s="681"/>
      <c r="CH17" s="681"/>
      <c r="CI17" s="681"/>
      <c r="CJ17" s="681"/>
      <c r="CK17" s="681"/>
      <c r="CL17" s="681"/>
      <c r="CM17" s="681"/>
      <c r="CN17" s="681"/>
      <c r="CO17" s="681"/>
      <c r="CP17" s="681"/>
      <c r="CQ17" s="682"/>
      <c r="CR17" s="665">
        <v>3650797</v>
      </c>
      <c r="CS17" s="666"/>
      <c r="CT17" s="666"/>
      <c r="CU17" s="666"/>
      <c r="CV17" s="666"/>
      <c r="CW17" s="666"/>
      <c r="CX17" s="666"/>
      <c r="CY17" s="667"/>
      <c r="CZ17" s="668">
        <v>14.8</v>
      </c>
      <c r="DA17" s="668"/>
      <c r="DB17" s="668"/>
      <c r="DC17" s="668"/>
      <c r="DD17" s="674" t="s">
        <v>597</v>
      </c>
      <c r="DE17" s="666"/>
      <c r="DF17" s="666"/>
      <c r="DG17" s="666"/>
      <c r="DH17" s="666"/>
      <c r="DI17" s="666"/>
      <c r="DJ17" s="666"/>
      <c r="DK17" s="666"/>
      <c r="DL17" s="666"/>
      <c r="DM17" s="666"/>
      <c r="DN17" s="666"/>
      <c r="DO17" s="666"/>
      <c r="DP17" s="667"/>
      <c r="DQ17" s="674">
        <v>3583027</v>
      </c>
      <c r="DR17" s="666"/>
      <c r="DS17" s="666"/>
      <c r="DT17" s="666"/>
      <c r="DU17" s="666"/>
      <c r="DV17" s="666"/>
      <c r="DW17" s="666"/>
      <c r="DX17" s="666"/>
      <c r="DY17" s="666"/>
      <c r="DZ17" s="666"/>
      <c r="EA17" s="666"/>
      <c r="EB17" s="666"/>
      <c r="EC17" s="675"/>
    </row>
    <row r="18" spans="2:133" ht="11.25" customHeight="1" x14ac:dyDescent="0.15">
      <c r="B18" s="662" t="s">
        <v>248</v>
      </c>
      <c r="C18" s="663"/>
      <c r="D18" s="663"/>
      <c r="E18" s="663"/>
      <c r="F18" s="663"/>
      <c r="G18" s="663"/>
      <c r="H18" s="663"/>
      <c r="I18" s="663"/>
      <c r="J18" s="663"/>
      <c r="K18" s="663"/>
      <c r="L18" s="663"/>
      <c r="M18" s="663"/>
      <c r="N18" s="663"/>
      <c r="O18" s="663"/>
      <c r="P18" s="663"/>
      <c r="Q18" s="664"/>
      <c r="R18" s="665">
        <v>42420</v>
      </c>
      <c r="S18" s="666"/>
      <c r="T18" s="666"/>
      <c r="U18" s="666"/>
      <c r="V18" s="666"/>
      <c r="W18" s="666"/>
      <c r="X18" s="666"/>
      <c r="Y18" s="667"/>
      <c r="Z18" s="668">
        <v>0.2</v>
      </c>
      <c r="AA18" s="668"/>
      <c r="AB18" s="668"/>
      <c r="AC18" s="668"/>
      <c r="AD18" s="669">
        <v>42420</v>
      </c>
      <c r="AE18" s="669"/>
      <c r="AF18" s="669"/>
      <c r="AG18" s="669"/>
      <c r="AH18" s="669"/>
      <c r="AI18" s="669"/>
      <c r="AJ18" s="669"/>
      <c r="AK18" s="669"/>
      <c r="AL18" s="670">
        <v>0.30000001192092896</v>
      </c>
      <c r="AM18" s="671"/>
      <c r="AN18" s="671"/>
      <c r="AO18" s="672"/>
      <c r="AP18" s="662" t="s">
        <v>596</v>
      </c>
      <c r="AQ18" s="663"/>
      <c r="AR18" s="663"/>
      <c r="AS18" s="663"/>
      <c r="AT18" s="663"/>
      <c r="AU18" s="663"/>
      <c r="AV18" s="663"/>
      <c r="AW18" s="663"/>
      <c r="AX18" s="663"/>
      <c r="AY18" s="663"/>
      <c r="AZ18" s="663"/>
      <c r="BA18" s="663"/>
      <c r="BB18" s="663"/>
      <c r="BC18" s="663"/>
      <c r="BD18" s="663"/>
      <c r="BE18" s="663"/>
      <c r="BF18" s="664"/>
      <c r="BG18" s="665" t="s">
        <v>556</v>
      </c>
      <c r="BH18" s="666"/>
      <c r="BI18" s="666"/>
      <c r="BJ18" s="666"/>
      <c r="BK18" s="666"/>
      <c r="BL18" s="666"/>
      <c r="BM18" s="666"/>
      <c r="BN18" s="667"/>
      <c r="BO18" s="668" t="s">
        <v>537</v>
      </c>
      <c r="BP18" s="668"/>
      <c r="BQ18" s="668"/>
      <c r="BR18" s="668"/>
      <c r="BS18" s="669" t="s">
        <v>537</v>
      </c>
      <c r="BT18" s="669"/>
      <c r="BU18" s="669"/>
      <c r="BV18" s="669"/>
      <c r="BW18" s="669"/>
      <c r="BX18" s="669"/>
      <c r="BY18" s="669"/>
      <c r="BZ18" s="669"/>
      <c r="CA18" s="669"/>
      <c r="CB18" s="673"/>
      <c r="CD18" s="680" t="s">
        <v>249</v>
      </c>
      <c r="CE18" s="681"/>
      <c r="CF18" s="681"/>
      <c r="CG18" s="681"/>
      <c r="CH18" s="681"/>
      <c r="CI18" s="681"/>
      <c r="CJ18" s="681"/>
      <c r="CK18" s="681"/>
      <c r="CL18" s="681"/>
      <c r="CM18" s="681"/>
      <c r="CN18" s="681"/>
      <c r="CO18" s="681"/>
      <c r="CP18" s="681"/>
      <c r="CQ18" s="682"/>
      <c r="CR18" s="665" t="s">
        <v>537</v>
      </c>
      <c r="CS18" s="666"/>
      <c r="CT18" s="666"/>
      <c r="CU18" s="666"/>
      <c r="CV18" s="666"/>
      <c r="CW18" s="666"/>
      <c r="CX18" s="666"/>
      <c r="CY18" s="667"/>
      <c r="CZ18" s="668" t="s">
        <v>595</v>
      </c>
      <c r="DA18" s="668"/>
      <c r="DB18" s="668"/>
      <c r="DC18" s="668"/>
      <c r="DD18" s="674" t="s">
        <v>592</v>
      </c>
      <c r="DE18" s="666"/>
      <c r="DF18" s="666"/>
      <c r="DG18" s="666"/>
      <c r="DH18" s="666"/>
      <c r="DI18" s="666"/>
      <c r="DJ18" s="666"/>
      <c r="DK18" s="666"/>
      <c r="DL18" s="666"/>
      <c r="DM18" s="666"/>
      <c r="DN18" s="666"/>
      <c r="DO18" s="666"/>
      <c r="DP18" s="667"/>
      <c r="DQ18" s="674" t="s">
        <v>592</v>
      </c>
      <c r="DR18" s="666"/>
      <c r="DS18" s="666"/>
      <c r="DT18" s="666"/>
      <c r="DU18" s="666"/>
      <c r="DV18" s="666"/>
      <c r="DW18" s="666"/>
      <c r="DX18" s="666"/>
      <c r="DY18" s="666"/>
      <c r="DZ18" s="666"/>
      <c r="EA18" s="666"/>
      <c r="EB18" s="666"/>
      <c r="EC18" s="675"/>
    </row>
    <row r="19" spans="2:133" ht="11.25" customHeight="1" x14ac:dyDescent="0.15">
      <c r="B19" s="662" t="s">
        <v>594</v>
      </c>
      <c r="C19" s="663"/>
      <c r="D19" s="663"/>
      <c r="E19" s="663"/>
      <c r="F19" s="663"/>
      <c r="G19" s="663"/>
      <c r="H19" s="663"/>
      <c r="I19" s="663"/>
      <c r="J19" s="663"/>
      <c r="K19" s="663"/>
      <c r="L19" s="663"/>
      <c r="M19" s="663"/>
      <c r="N19" s="663"/>
      <c r="O19" s="663"/>
      <c r="P19" s="663"/>
      <c r="Q19" s="664"/>
      <c r="R19" s="665">
        <v>6506</v>
      </c>
      <c r="S19" s="666"/>
      <c r="T19" s="666"/>
      <c r="U19" s="666"/>
      <c r="V19" s="666"/>
      <c r="W19" s="666"/>
      <c r="X19" s="666"/>
      <c r="Y19" s="667"/>
      <c r="Z19" s="668">
        <v>0</v>
      </c>
      <c r="AA19" s="668"/>
      <c r="AB19" s="668"/>
      <c r="AC19" s="668"/>
      <c r="AD19" s="669">
        <v>6506</v>
      </c>
      <c r="AE19" s="669"/>
      <c r="AF19" s="669"/>
      <c r="AG19" s="669"/>
      <c r="AH19" s="669"/>
      <c r="AI19" s="669"/>
      <c r="AJ19" s="669"/>
      <c r="AK19" s="669"/>
      <c r="AL19" s="670">
        <v>0</v>
      </c>
      <c r="AM19" s="671"/>
      <c r="AN19" s="671"/>
      <c r="AO19" s="672"/>
      <c r="AP19" s="662" t="s">
        <v>250</v>
      </c>
      <c r="AQ19" s="663"/>
      <c r="AR19" s="663"/>
      <c r="AS19" s="663"/>
      <c r="AT19" s="663"/>
      <c r="AU19" s="663"/>
      <c r="AV19" s="663"/>
      <c r="AW19" s="663"/>
      <c r="AX19" s="663"/>
      <c r="AY19" s="663"/>
      <c r="AZ19" s="663"/>
      <c r="BA19" s="663"/>
      <c r="BB19" s="663"/>
      <c r="BC19" s="663"/>
      <c r="BD19" s="663"/>
      <c r="BE19" s="663"/>
      <c r="BF19" s="664"/>
      <c r="BG19" s="665">
        <v>9240</v>
      </c>
      <c r="BH19" s="666"/>
      <c r="BI19" s="666"/>
      <c r="BJ19" s="666"/>
      <c r="BK19" s="666"/>
      <c r="BL19" s="666"/>
      <c r="BM19" s="666"/>
      <c r="BN19" s="667"/>
      <c r="BO19" s="668">
        <v>0.4</v>
      </c>
      <c r="BP19" s="668"/>
      <c r="BQ19" s="668"/>
      <c r="BR19" s="668"/>
      <c r="BS19" s="669" t="s">
        <v>592</v>
      </c>
      <c r="BT19" s="669"/>
      <c r="BU19" s="669"/>
      <c r="BV19" s="669"/>
      <c r="BW19" s="669"/>
      <c r="BX19" s="669"/>
      <c r="BY19" s="669"/>
      <c r="BZ19" s="669"/>
      <c r="CA19" s="669"/>
      <c r="CB19" s="673"/>
      <c r="CD19" s="680" t="s">
        <v>593</v>
      </c>
      <c r="CE19" s="681"/>
      <c r="CF19" s="681"/>
      <c r="CG19" s="681"/>
      <c r="CH19" s="681"/>
      <c r="CI19" s="681"/>
      <c r="CJ19" s="681"/>
      <c r="CK19" s="681"/>
      <c r="CL19" s="681"/>
      <c r="CM19" s="681"/>
      <c r="CN19" s="681"/>
      <c r="CO19" s="681"/>
      <c r="CP19" s="681"/>
      <c r="CQ19" s="682"/>
      <c r="CR19" s="665" t="s">
        <v>537</v>
      </c>
      <c r="CS19" s="666"/>
      <c r="CT19" s="666"/>
      <c r="CU19" s="666"/>
      <c r="CV19" s="666"/>
      <c r="CW19" s="666"/>
      <c r="CX19" s="666"/>
      <c r="CY19" s="667"/>
      <c r="CZ19" s="668" t="s">
        <v>537</v>
      </c>
      <c r="DA19" s="668"/>
      <c r="DB19" s="668"/>
      <c r="DC19" s="668"/>
      <c r="DD19" s="674" t="s">
        <v>592</v>
      </c>
      <c r="DE19" s="666"/>
      <c r="DF19" s="666"/>
      <c r="DG19" s="666"/>
      <c r="DH19" s="666"/>
      <c r="DI19" s="666"/>
      <c r="DJ19" s="666"/>
      <c r="DK19" s="666"/>
      <c r="DL19" s="666"/>
      <c r="DM19" s="666"/>
      <c r="DN19" s="666"/>
      <c r="DO19" s="666"/>
      <c r="DP19" s="667"/>
      <c r="DQ19" s="674" t="s">
        <v>592</v>
      </c>
      <c r="DR19" s="666"/>
      <c r="DS19" s="666"/>
      <c r="DT19" s="666"/>
      <c r="DU19" s="666"/>
      <c r="DV19" s="666"/>
      <c r="DW19" s="666"/>
      <c r="DX19" s="666"/>
      <c r="DY19" s="666"/>
      <c r="DZ19" s="666"/>
      <c r="EA19" s="666"/>
      <c r="EB19" s="666"/>
      <c r="EC19" s="675"/>
    </row>
    <row r="20" spans="2:133" ht="11.25" customHeight="1" x14ac:dyDescent="0.15">
      <c r="B20" s="662" t="s">
        <v>251</v>
      </c>
      <c r="C20" s="663"/>
      <c r="D20" s="663"/>
      <c r="E20" s="663"/>
      <c r="F20" s="663"/>
      <c r="G20" s="663"/>
      <c r="H20" s="663"/>
      <c r="I20" s="663"/>
      <c r="J20" s="663"/>
      <c r="K20" s="663"/>
      <c r="L20" s="663"/>
      <c r="M20" s="663"/>
      <c r="N20" s="663"/>
      <c r="O20" s="663"/>
      <c r="P20" s="663"/>
      <c r="Q20" s="664"/>
      <c r="R20" s="665">
        <v>5533</v>
      </c>
      <c r="S20" s="666"/>
      <c r="T20" s="666"/>
      <c r="U20" s="666"/>
      <c r="V20" s="666"/>
      <c r="W20" s="666"/>
      <c r="X20" s="666"/>
      <c r="Y20" s="667"/>
      <c r="Z20" s="668">
        <v>0</v>
      </c>
      <c r="AA20" s="668"/>
      <c r="AB20" s="668"/>
      <c r="AC20" s="668"/>
      <c r="AD20" s="669">
        <v>5533</v>
      </c>
      <c r="AE20" s="669"/>
      <c r="AF20" s="669"/>
      <c r="AG20" s="669"/>
      <c r="AH20" s="669"/>
      <c r="AI20" s="669"/>
      <c r="AJ20" s="669"/>
      <c r="AK20" s="669"/>
      <c r="AL20" s="670">
        <v>0</v>
      </c>
      <c r="AM20" s="671"/>
      <c r="AN20" s="671"/>
      <c r="AO20" s="672"/>
      <c r="AP20" s="662" t="s">
        <v>591</v>
      </c>
      <c r="AQ20" s="663"/>
      <c r="AR20" s="663"/>
      <c r="AS20" s="663"/>
      <c r="AT20" s="663"/>
      <c r="AU20" s="663"/>
      <c r="AV20" s="663"/>
      <c r="AW20" s="663"/>
      <c r="AX20" s="663"/>
      <c r="AY20" s="663"/>
      <c r="AZ20" s="663"/>
      <c r="BA20" s="663"/>
      <c r="BB20" s="663"/>
      <c r="BC20" s="663"/>
      <c r="BD20" s="663"/>
      <c r="BE20" s="663"/>
      <c r="BF20" s="664"/>
      <c r="BG20" s="665">
        <v>9240</v>
      </c>
      <c r="BH20" s="666"/>
      <c r="BI20" s="666"/>
      <c r="BJ20" s="666"/>
      <c r="BK20" s="666"/>
      <c r="BL20" s="666"/>
      <c r="BM20" s="666"/>
      <c r="BN20" s="667"/>
      <c r="BO20" s="668">
        <v>0.4</v>
      </c>
      <c r="BP20" s="668"/>
      <c r="BQ20" s="668"/>
      <c r="BR20" s="668"/>
      <c r="BS20" s="669" t="s">
        <v>537</v>
      </c>
      <c r="BT20" s="669"/>
      <c r="BU20" s="669"/>
      <c r="BV20" s="669"/>
      <c r="BW20" s="669"/>
      <c r="BX20" s="669"/>
      <c r="BY20" s="669"/>
      <c r="BZ20" s="669"/>
      <c r="CA20" s="669"/>
      <c r="CB20" s="673"/>
      <c r="CD20" s="680" t="s">
        <v>252</v>
      </c>
      <c r="CE20" s="681"/>
      <c r="CF20" s="681"/>
      <c r="CG20" s="681"/>
      <c r="CH20" s="681"/>
      <c r="CI20" s="681"/>
      <c r="CJ20" s="681"/>
      <c r="CK20" s="681"/>
      <c r="CL20" s="681"/>
      <c r="CM20" s="681"/>
      <c r="CN20" s="681"/>
      <c r="CO20" s="681"/>
      <c r="CP20" s="681"/>
      <c r="CQ20" s="682"/>
      <c r="CR20" s="665">
        <v>24626116</v>
      </c>
      <c r="CS20" s="666"/>
      <c r="CT20" s="666"/>
      <c r="CU20" s="666"/>
      <c r="CV20" s="666"/>
      <c r="CW20" s="666"/>
      <c r="CX20" s="666"/>
      <c r="CY20" s="667"/>
      <c r="CZ20" s="668">
        <v>100</v>
      </c>
      <c r="DA20" s="668"/>
      <c r="DB20" s="668"/>
      <c r="DC20" s="668"/>
      <c r="DD20" s="674">
        <v>3467863</v>
      </c>
      <c r="DE20" s="666"/>
      <c r="DF20" s="666"/>
      <c r="DG20" s="666"/>
      <c r="DH20" s="666"/>
      <c r="DI20" s="666"/>
      <c r="DJ20" s="666"/>
      <c r="DK20" s="666"/>
      <c r="DL20" s="666"/>
      <c r="DM20" s="666"/>
      <c r="DN20" s="666"/>
      <c r="DO20" s="666"/>
      <c r="DP20" s="667"/>
      <c r="DQ20" s="674">
        <v>15391133</v>
      </c>
      <c r="DR20" s="666"/>
      <c r="DS20" s="666"/>
      <c r="DT20" s="666"/>
      <c r="DU20" s="666"/>
      <c r="DV20" s="666"/>
      <c r="DW20" s="666"/>
      <c r="DX20" s="666"/>
      <c r="DY20" s="666"/>
      <c r="DZ20" s="666"/>
      <c r="EA20" s="666"/>
      <c r="EB20" s="666"/>
      <c r="EC20" s="675"/>
    </row>
    <row r="21" spans="2:133" ht="11.25" customHeight="1" x14ac:dyDescent="0.15">
      <c r="B21" s="662" t="s">
        <v>253</v>
      </c>
      <c r="C21" s="663"/>
      <c r="D21" s="663"/>
      <c r="E21" s="663"/>
      <c r="F21" s="663"/>
      <c r="G21" s="663"/>
      <c r="H21" s="663"/>
      <c r="I21" s="663"/>
      <c r="J21" s="663"/>
      <c r="K21" s="663"/>
      <c r="L21" s="663"/>
      <c r="M21" s="663"/>
      <c r="N21" s="663"/>
      <c r="O21" s="663"/>
      <c r="P21" s="663"/>
      <c r="Q21" s="664"/>
      <c r="R21" s="665">
        <v>1271</v>
      </c>
      <c r="S21" s="666"/>
      <c r="T21" s="666"/>
      <c r="U21" s="666"/>
      <c r="V21" s="666"/>
      <c r="W21" s="666"/>
      <c r="X21" s="666"/>
      <c r="Y21" s="667"/>
      <c r="Z21" s="668">
        <v>0</v>
      </c>
      <c r="AA21" s="668"/>
      <c r="AB21" s="668"/>
      <c r="AC21" s="668"/>
      <c r="AD21" s="669">
        <v>1271</v>
      </c>
      <c r="AE21" s="669"/>
      <c r="AF21" s="669"/>
      <c r="AG21" s="669"/>
      <c r="AH21" s="669"/>
      <c r="AI21" s="669"/>
      <c r="AJ21" s="669"/>
      <c r="AK21" s="669"/>
      <c r="AL21" s="670">
        <v>0</v>
      </c>
      <c r="AM21" s="671"/>
      <c r="AN21" s="671"/>
      <c r="AO21" s="672"/>
      <c r="AP21" s="684" t="s">
        <v>590</v>
      </c>
      <c r="AQ21" s="685"/>
      <c r="AR21" s="685"/>
      <c r="AS21" s="685"/>
      <c r="AT21" s="685"/>
      <c r="AU21" s="685"/>
      <c r="AV21" s="685"/>
      <c r="AW21" s="685"/>
      <c r="AX21" s="685"/>
      <c r="AY21" s="685"/>
      <c r="AZ21" s="685"/>
      <c r="BA21" s="685"/>
      <c r="BB21" s="685"/>
      <c r="BC21" s="685"/>
      <c r="BD21" s="685"/>
      <c r="BE21" s="685"/>
      <c r="BF21" s="686"/>
      <c r="BG21" s="665">
        <v>9240</v>
      </c>
      <c r="BH21" s="666"/>
      <c r="BI21" s="666"/>
      <c r="BJ21" s="666"/>
      <c r="BK21" s="666"/>
      <c r="BL21" s="666"/>
      <c r="BM21" s="666"/>
      <c r="BN21" s="667"/>
      <c r="BO21" s="668">
        <v>0.4</v>
      </c>
      <c r="BP21" s="668"/>
      <c r="BQ21" s="668"/>
      <c r="BR21" s="668"/>
      <c r="BS21" s="669" t="s">
        <v>537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589</v>
      </c>
      <c r="C22" s="702"/>
      <c r="D22" s="702"/>
      <c r="E22" s="702"/>
      <c r="F22" s="702"/>
      <c r="G22" s="702"/>
      <c r="H22" s="702"/>
      <c r="I22" s="702"/>
      <c r="J22" s="702"/>
      <c r="K22" s="702"/>
      <c r="L22" s="702"/>
      <c r="M22" s="702"/>
      <c r="N22" s="702"/>
      <c r="O22" s="702"/>
      <c r="P22" s="702"/>
      <c r="Q22" s="703"/>
      <c r="R22" s="665">
        <v>29110</v>
      </c>
      <c r="S22" s="666"/>
      <c r="T22" s="666"/>
      <c r="U22" s="666"/>
      <c r="V22" s="666"/>
      <c r="W22" s="666"/>
      <c r="X22" s="666"/>
      <c r="Y22" s="667"/>
      <c r="Z22" s="668">
        <v>0.1</v>
      </c>
      <c r="AA22" s="668"/>
      <c r="AB22" s="668"/>
      <c r="AC22" s="668"/>
      <c r="AD22" s="669">
        <v>29110</v>
      </c>
      <c r="AE22" s="669"/>
      <c r="AF22" s="669"/>
      <c r="AG22" s="669"/>
      <c r="AH22" s="669"/>
      <c r="AI22" s="669"/>
      <c r="AJ22" s="669"/>
      <c r="AK22" s="669"/>
      <c r="AL22" s="670">
        <v>0.20000000298023224</v>
      </c>
      <c r="AM22" s="671"/>
      <c r="AN22" s="671"/>
      <c r="AO22" s="672"/>
      <c r="AP22" s="684" t="s">
        <v>588</v>
      </c>
      <c r="AQ22" s="685"/>
      <c r="AR22" s="685"/>
      <c r="AS22" s="685"/>
      <c r="AT22" s="685"/>
      <c r="AU22" s="685"/>
      <c r="AV22" s="685"/>
      <c r="AW22" s="685"/>
      <c r="AX22" s="685"/>
      <c r="AY22" s="685"/>
      <c r="AZ22" s="685"/>
      <c r="BA22" s="685"/>
      <c r="BB22" s="685"/>
      <c r="BC22" s="685"/>
      <c r="BD22" s="685"/>
      <c r="BE22" s="685"/>
      <c r="BF22" s="686"/>
      <c r="BG22" s="665" t="s">
        <v>537</v>
      </c>
      <c r="BH22" s="666"/>
      <c r="BI22" s="666"/>
      <c r="BJ22" s="666"/>
      <c r="BK22" s="666"/>
      <c r="BL22" s="666"/>
      <c r="BM22" s="666"/>
      <c r="BN22" s="667"/>
      <c r="BO22" s="668" t="s">
        <v>537</v>
      </c>
      <c r="BP22" s="668"/>
      <c r="BQ22" s="668"/>
      <c r="BR22" s="668"/>
      <c r="BS22" s="669" t="s">
        <v>537</v>
      </c>
      <c r="BT22" s="669"/>
      <c r="BU22" s="669"/>
      <c r="BV22" s="669"/>
      <c r="BW22" s="669"/>
      <c r="BX22" s="669"/>
      <c r="BY22" s="669"/>
      <c r="BZ22" s="669"/>
      <c r="CA22" s="669"/>
      <c r="CB22" s="673"/>
      <c r="CD22" s="647" t="s">
        <v>254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255</v>
      </c>
      <c r="C23" s="663"/>
      <c r="D23" s="663"/>
      <c r="E23" s="663"/>
      <c r="F23" s="663"/>
      <c r="G23" s="663"/>
      <c r="H23" s="663"/>
      <c r="I23" s="663"/>
      <c r="J23" s="663"/>
      <c r="K23" s="663"/>
      <c r="L23" s="663"/>
      <c r="M23" s="663"/>
      <c r="N23" s="663"/>
      <c r="O23" s="663"/>
      <c r="P23" s="663"/>
      <c r="Q23" s="664"/>
      <c r="R23" s="665">
        <v>10856327</v>
      </c>
      <c r="S23" s="666"/>
      <c r="T23" s="666"/>
      <c r="U23" s="666"/>
      <c r="V23" s="666"/>
      <c r="W23" s="666"/>
      <c r="X23" s="666"/>
      <c r="Y23" s="667"/>
      <c r="Z23" s="668">
        <v>41.6</v>
      </c>
      <c r="AA23" s="668"/>
      <c r="AB23" s="668"/>
      <c r="AC23" s="668"/>
      <c r="AD23" s="669">
        <v>9884986</v>
      </c>
      <c r="AE23" s="669"/>
      <c r="AF23" s="669"/>
      <c r="AG23" s="669"/>
      <c r="AH23" s="669"/>
      <c r="AI23" s="669"/>
      <c r="AJ23" s="669"/>
      <c r="AK23" s="669"/>
      <c r="AL23" s="670">
        <v>72.7</v>
      </c>
      <c r="AM23" s="671"/>
      <c r="AN23" s="671"/>
      <c r="AO23" s="672"/>
      <c r="AP23" s="684" t="s">
        <v>587</v>
      </c>
      <c r="AQ23" s="685"/>
      <c r="AR23" s="685"/>
      <c r="AS23" s="685"/>
      <c r="AT23" s="685"/>
      <c r="AU23" s="685"/>
      <c r="AV23" s="685"/>
      <c r="AW23" s="685"/>
      <c r="AX23" s="685"/>
      <c r="AY23" s="685"/>
      <c r="AZ23" s="685"/>
      <c r="BA23" s="685"/>
      <c r="BB23" s="685"/>
      <c r="BC23" s="685"/>
      <c r="BD23" s="685"/>
      <c r="BE23" s="685"/>
      <c r="BF23" s="686"/>
      <c r="BG23" s="665" t="s">
        <v>537</v>
      </c>
      <c r="BH23" s="666"/>
      <c r="BI23" s="666"/>
      <c r="BJ23" s="666"/>
      <c r="BK23" s="666"/>
      <c r="BL23" s="666"/>
      <c r="BM23" s="666"/>
      <c r="BN23" s="667"/>
      <c r="BO23" s="668" t="s">
        <v>537</v>
      </c>
      <c r="BP23" s="668"/>
      <c r="BQ23" s="668"/>
      <c r="BR23" s="668"/>
      <c r="BS23" s="669" t="s">
        <v>537</v>
      </c>
      <c r="BT23" s="669"/>
      <c r="BU23" s="669"/>
      <c r="BV23" s="669"/>
      <c r="BW23" s="669"/>
      <c r="BX23" s="669"/>
      <c r="BY23" s="669"/>
      <c r="BZ23" s="669"/>
      <c r="CA23" s="669"/>
      <c r="CB23" s="673"/>
      <c r="CD23" s="647" t="s">
        <v>219</v>
      </c>
      <c r="CE23" s="648"/>
      <c r="CF23" s="648"/>
      <c r="CG23" s="648"/>
      <c r="CH23" s="648"/>
      <c r="CI23" s="648"/>
      <c r="CJ23" s="648"/>
      <c r="CK23" s="648"/>
      <c r="CL23" s="648"/>
      <c r="CM23" s="648"/>
      <c r="CN23" s="648"/>
      <c r="CO23" s="648"/>
      <c r="CP23" s="648"/>
      <c r="CQ23" s="649"/>
      <c r="CR23" s="647" t="s">
        <v>256</v>
      </c>
      <c r="CS23" s="648"/>
      <c r="CT23" s="648"/>
      <c r="CU23" s="648"/>
      <c r="CV23" s="648"/>
      <c r="CW23" s="648"/>
      <c r="CX23" s="648"/>
      <c r="CY23" s="649"/>
      <c r="CZ23" s="647" t="s">
        <v>586</v>
      </c>
      <c r="DA23" s="648"/>
      <c r="DB23" s="648"/>
      <c r="DC23" s="649"/>
      <c r="DD23" s="647" t="s">
        <v>585</v>
      </c>
      <c r="DE23" s="648"/>
      <c r="DF23" s="648"/>
      <c r="DG23" s="648"/>
      <c r="DH23" s="648"/>
      <c r="DI23" s="648"/>
      <c r="DJ23" s="648"/>
      <c r="DK23" s="649"/>
      <c r="DL23" s="696" t="s">
        <v>257</v>
      </c>
      <c r="DM23" s="697"/>
      <c r="DN23" s="697"/>
      <c r="DO23" s="697"/>
      <c r="DP23" s="697"/>
      <c r="DQ23" s="697"/>
      <c r="DR23" s="697"/>
      <c r="DS23" s="697"/>
      <c r="DT23" s="697"/>
      <c r="DU23" s="697"/>
      <c r="DV23" s="698"/>
      <c r="DW23" s="647" t="s">
        <v>258</v>
      </c>
      <c r="DX23" s="648"/>
      <c r="DY23" s="648"/>
      <c r="DZ23" s="648"/>
      <c r="EA23" s="648"/>
      <c r="EB23" s="648"/>
      <c r="EC23" s="649"/>
    </row>
    <row r="24" spans="2:133" ht="11.25" customHeight="1" x14ac:dyDescent="0.15">
      <c r="B24" s="662" t="s">
        <v>584</v>
      </c>
      <c r="C24" s="663"/>
      <c r="D24" s="663"/>
      <c r="E24" s="663"/>
      <c r="F24" s="663"/>
      <c r="G24" s="663"/>
      <c r="H24" s="663"/>
      <c r="I24" s="663"/>
      <c r="J24" s="663"/>
      <c r="K24" s="663"/>
      <c r="L24" s="663"/>
      <c r="M24" s="663"/>
      <c r="N24" s="663"/>
      <c r="O24" s="663"/>
      <c r="P24" s="663"/>
      <c r="Q24" s="664"/>
      <c r="R24" s="665">
        <v>9884986</v>
      </c>
      <c r="S24" s="666"/>
      <c r="T24" s="666"/>
      <c r="U24" s="666"/>
      <c r="V24" s="666"/>
      <c r="W24" s="666"/>
      <c r="X24" s="666"/>
      <c r="Y24" s="667"/>
      <c r="Z24" s="668">
        <v>37.9</v>
      </c>
      <c r="AA24" s="668"/>
      <c r="AB24" s="668"/>
      <c r="AC24" s="668"/>
      <c r="AD24" s="669">
        <v>9884986</v>
      </c>
      <c r="AE24" s="669"/>
      <c r="AF24" s="669"/>
      <c r="AG24" s="669"/>
      <c r="AH24" s="669"/>
      <c r="AI24" s="669"/>
      <c r="AJ24" s="669"/>
      <c r="AK24" s="669"/>
      <c r="AL24" s="670">
        <v>72.7</v>
      </c>
      <c r="AM24" s="671"/>
      <c r="AN24" s="671"/>
      <c r="AO24" s="672"/>
      <c r="AP24" s="684" t="s">
        <v>583</v>
      </c>
      <c r="AQ24" s="685"/>
      <c r="AR24" s="685"/>
      <c r="AS24" s="685"/>
      <c r="AT24" s="685"/>
      <c r="AU24" s="685"/>
      <c r="AV24" s="685"/>
      <c r="AW24" s="685"/>
      <c r="AX24" s="685"/>
      <c r="AY24" s="685"/>
      <c r="AZ24" s="685"/>
      <c r="BA24" s="685"/>
      <c r="BB24" s="685"/>
      <c r="BC24" s="685"/>
      <c r="BD24" s="685"/>
      <c r="BE24" s="685"/>
      <c r="BF24" s="686"/>
      <c r="BG24" s="665" t="s">
        <v>537</v>
      </c>
      <c r="BH24" s="666"/>
      <c r="BI24" s="666"/>
      <c r="BJ24" s="666"/>
      <c r="BK24" s="666"/>
      <c r="BL24" s="666"/>
      <c r="BM24" s="666"/>
      <c r="BN24" s="667"/>
      <c r="BO24" s="668" t="s">
        <v>537</v>
      </c>
      <c r="BP24" s="668"/>
      <c r="BQ24" s="668"/>
      <c r="BR24" s="668"/>
      <c r="BS24" s="669" t="s">
        <v>537</v>
      </c>
      <c r="BT24" s="669"/>
      <c r="BU24" s="669"/>
      <c r="BV24" s="669"/>
      <c r="BW24" s="669"/>
      <c r="BX24" s="669"/>
      <c r="BY24" s="669"/>
      <c r="BZ24" s="669"/>
      <c r="CA24" s="669"/>
      <c r="CB24" s="673"/>
      <c r="CD24" s="676" t="s">
        <v>259</v>
      </c>
      <c r="CE24" s="677"/>
      <c r="CF24" s="677"/>
      <c r="CG24" s="677"/>
      <c r="CH24" s="677"/>
      <c r="CI24" s="677"/>
      <c r="CJ24" s="677"/>
      <c r="CK24" s="677"/>
      <c r="CL24" s="677"/>
      <c r="CM24" s="677"/>
      <c r="CN24" s="677"/>
      <c r="CO24" s="677"/>
      <c r="CP24" s="677"/>
      <c r="CQ24" s="678"/>
      <c r="CR24" s="654">
        <v>10923879</v>
      </c>
      <c r="CS24" s="655"/>
      <c r="CT24" s="655"/>
      <c r="CU24" s="655"/>
      <c r="CV24" s="655"/>
      <c r="CW24" s="655"/>
      <c r="CX24" s="655"/>
      <c r="CY24" s="656"/>
      <c r="CZ24" s="659">
        <v>44.4</v>
      </c>
      <c r="DA24" s="660"/>
      <c r="DB24" s="660"/>
      <c r="DC24" s="679"/>
      <c r="DD24" s="707">
        <v>8033045</v>
      </c>
      <c r="DE24" s="655"/>
      <c r="DF24" s="655"/>
      <c r="DG24" s="655"/>
      <c r="DH24" s="655"/>
      <c r="DI24" s="655"/>
      <c r="DJ24" s="655"/>
      <c r="DK24" s="656"/>
      <c r="DL24" s="707">
        <v>7492084</v>
      </c>
      <c r="DM24" s="655"/>
      <c r="DN24" s="655"/>
      <c r="DO24" s="655"/>
      <c r="DP24" s="655"/>
      <c r="DQ24" s="655"/>
      <c r="DR24" s="655"/>
      <c r="DS24" s="655"/>
      <c r="DT24" s="655"/>
      <c r="DU24" s="655"/>
      <c r="DV24" s="656"/>
      <c r="DW24" s="659">
        <v>53.4</v>
      </c>
      <c r="DX24" s="660"/>
      <c r="DY24" s="660"/>
      <c r="DZ24" s="660"/>
      <c r="EA24" s="660"/>
      <c r="EB24" s="660"/>
      <c r="EC24" s="661"/>
    </row>
    <row r="25" spans="2:133" ht="11.25" customHeight="1" x14ac:dyDescent="0.15">
      <c r="B25" s="662" t="s">
        <v>582</v>
      </c>
      <c r="C25" s="663"/>
      <c r="D25" s="663"/>
      <c r="E25" s="663"/>
      <c r="F25" s="663"/>
      <c r="G25" s="663"/>
      <c r="H25" s="663"/>
      <c r="I25" s="663"/>
      <c r="J25" s="663"/>
      <c r="K25" s="663"/>
      <c r="L25" s="663"/>
      <c r="M25" s="663"/>
      <c r="N25" s="663"/>
      <c r="O25" s="663"/>
      <c r="P25" s="663"/>
      <c r="Q25" s="664"/>
      <c r="R25" s="665">
        <v>971341</v>
      </c>
      <c r="S25" s="666"/>
      <c r="T25" s="666"/>
      <c r="U25" s="666"/>
      <c r="V25" s="666"/>
      <c r="W25" s="666"/>
      <c r="X25" s="666"/>
      <c r="Y25" s="667"/>
      <c r="Z25" s="668">
        <v>3.7</v>
      </c>
      <c r="AA25" s="668"/>
      <c r="AB25" s="668"/>
      <c r="AC25" s="668"/>
      <c r="AD25" s="669" t="s">
        <v>537</v>
      </c>
      <c r="AE25" s="669"/>
      <c r="AF25" s="669"/>
      <c r="AG25" s="669"/>
      <c r="AH25" s="669"/>
      <c r="AI25" s="669"/>
      <c r="AJ25" s="669"/>
      <c r="AK25" s="669"/>
      <c r="AL25" s="670" t="s">
        <v>537</v>
      </c>
      <c r="AM25" s="671"/>
      <c r="AN25" s="671"/>
      <c r="AO25" s="672"/>
      <c r="AP25" s="684" t="s">
        <v>581</v>
      </c>
      <c r="AQ25" s="685"/>
      <c r="AR25" s="685"/>
      <c r="AS25" s="685"/>
      <c r="AT25" s="685"/>
      <c r="AU25" s="685"/>
      <c r="AV25" s="685"/>
      <c r="AW25" s="685"/>
      <c r="AX25" s="685"/>
      <c r="AY25" s="685"/>
      <c r="AZ25" s="685"/>
      <c r="BA25" s="685"/>
      <c r="BB25" s="685"/>
      <c r="BC25" s="685"/>
      <c r="BD25" s="685"/>
      <c r="BE25" s="685"/>
      <c r="BF25" s="686"/>
      <c r="BG25" s="665" t="s">
        <v>546</v>
      </c>
      <c r="BH25" s="666"/>
      <c r="BI25" s="666"/>
      <c r="BJ25" s="666"/>
      <c r="BK25" s="666"/>
      <c r="BL25" s="666"/>
      <c r="BM25" s="666"/>
      <c r="BN25" s="667"/>
      <c r="BO25" s="668" t="s">
        <v>537</v>
      </c>
      <c r="BP25" s="668"/>
      <c r="BQ25" s="668"/>
      <c r="BR25" s="668"/>
      <c r="BS25" s="669" t="s">
        <v>546</v>
      </c>
      <c r="BT25" s="669"/>
      <c r="BU25" s="669"/>
      <c r="BV25" s="669"/>
      <c r="BW25" s="669"/>
      <c r="BX25" s="669"/>
      <c r="BY25" s="669"/>
      <c r="BZ25" s="669"/>
      <c r="CA25" s="669"/>
      <c r="CB25" s="673"/>
      <c r="CD25" s="680" t="s">
        <v>580</v>
      </c>
      <c r="CE25" s="681"/>
      <c r="CF25" s="681"/>
      <c r="CG25" s="681"/>
      <c r="CH25" s="681"/>
      <c r="CI25" s="681"/>
      <c r="CJ25" s="681"/>
      <c r="CK25" s="681"/>
      <c r="CL25" s="681"/>
      <c r="CM25" s="681"/>
      <c r="CN25" s="681"/>
      <c r="CO25" s="681"/>
      <c r="CP25" s="681"/>
      <c r="CQ25" s="682"/>
      <c r="CR25" s="665">
        <v>3877062</v>
      </c>
      <c r="CS25" s="704"/>
      <c r="CT25" s="704"/>
      <c r="CU25" s="704"/>
      <c r="CV25" s="704"/>
      <c r="CW25" s="704"/>
      <c r="CX25" s="704"/>
      <c r="CY25" s="705"/>
      <c r="CZ25" s="670">
        <v>15.7</v>
      </c>
      <c r="DA25" s="699"/>
      <c r="DB25" s="699"/>
      <c r="DC25" s="706"/>
      <c r="DD25" s="674">
        <v>3651309</v>
      </c>
      <c r="DE25" s="704"/>
      <c r="DF25" s="704"/>
      <c r="DG25" s="704"/>
      <c r="DH25" s="704"/>
      <c r="DI25" s="704"/>
      <c r="DJ25" s="704"/>
      <c r="DK25" s="705"/>
      <c r="DL25" s="674">
        <v>3334647</v>
      </c>
      <c r="DM25" s="704"/>
      <c r="DN25" s="704"/>
      <c r="DO25" s="704"/>
      <c r="DP25" s="704"/>
      <c r="DQ25" s="704"/>
      <c r="DR25" s="704"/>
      <c r="DS25" s="704"/>
      <c r="DT25" s="704"/>
      <c r="DU25" s="704"/>
      <c r="DV25" s="705"/>
      <c r="DW25" s="670">
        <v>23.7</v>
      </c>
      <c r="DX25" s="699"/>
      <c r="DY25" s="699"/>
      <c r="DZ25" s="699"/>
      <c r="EA25" s="699"/>
      <c r="EB25" s="699"/>
      <c r="EC25" s="700"/>
    </row>
    <row r="26" spans="2:133" ht="11.25" customHeight="1" x14ac:dyDescent="0.15">
      <c r="B26" s="662" t="s">
        <v>579</v>
      </c>
      <c r="C26" s="663"/>
      <c r="D26" s="663"/>
      <c r="E26" s="663"/>
      <c r="F26" s="663"/>
      <c r="G26" s="663"/>
      <c r="H26" s="663"/>
      <c r="I26" s="663"/>
      <c r="J26" s="663"/>
      <c r="K26" s="663"/>
      <c r="L26" s="663"/>
      <c r="M26" s="663"/>
      <c r="N26" s="663"/>
      <c r="O26" s="663"/>
      <c r="P26" s="663"/>
      <c r="Q26" s="664"/>
      <c r="R26" s="665" t="s">
        <v>537</v>
      </c>
      <c r="S26" s="666"/>
      <c r="T26" s="666"/>
      <c r="U26" s="666"/>
      <c r="V26" s="666"/>
      <c r="W26" s="666"/>
      <c r="X26" s="666"/>
      <c r="Y26" s="667"/>
      <c r="Z26" s="668" t="s">
        <v>537</v>
      </c>
      <c r="AA26" s="668"/>
      <c r="AB26" s="668"/>
      <c r="AC26" s="668"/>
      <c r="AD26" s="669" t="s">
        <v>537</v>
      </c>
      <c r="AE26" s="669"/>
      <c r="AF26" s="669"/>
      <c r="AG26" s="669"/>
      <c r="AH26" s="669"/>
      <c r="AI26" s="669"/>
      <c r="AJ26" s="669"/>
      <c r="AK26" s="669"/>
      <c r="AL26" s="670" t="s">
        <v>537</v>
      </c>
      <c r="AM26" s="671"/>
      <c r="AN26" s="671"/>
      <c r="AO26" s="672"/>
      <c r="AP26" s="684" t="s">
        <v>260</v>
      </c>
      <c r="AQ26" s="714"/>
      <c r="AR26" s="714"/>
      <c r="AS26" s="714"/>
      <c r="AT26" s="714"/>
      <c r="AU26" s="714"/>
      <c r="AV26" s="714"/>
      <c r="AW26" s="714"/>
      <c r="AX26" s="714"/>
      <c r="AY26" s="714"/>
      <c r="AZ26" s="714"/>
      <c r="BA26" s="714"/>
      <c r="BB26" s="714"/>
      <c r="BC26" s="714"/>
      <c r="BD26" s="714"/>
      <c r="BE26" s="714"/>
      <c r="BF26" s="686"/>
      <c r="BG26" s="665" t="s">
        <v>537</v>
      </c>
      <c r="BH26" s="666"/>
      <c r="BI26" s="666"/>
      <c r="BJ26" s="666"/>
      <c r="BK26" s="666"/>
      <c r="BL26" s="666"/>
      <c r="BM26" s="666"/>
      <c r="BN26" s="667"/>
      <c r="BO26" s="668" t="s">
        <v>537</v>
      </c>
      <c r="BP26" s="668"/>
      <c r="BQ26" s="668"/>
      <c r="BR26" s="668"/>
      <c r="BS26" s="669" t="s">
        <v>537</v>
      </c>
      <c r="BT26" s="669"/>
      <c r="BU26" s="669"/>
      <c r="BV26" s="669"/>
      <c r="BW26" s="669"/>
      <c r="BX26" s="669"/>
      <c r="BY26" s="669"/>
      <c r="BZ26" s="669"/>
      <c r="CA26" s="669"/>
      <c r="CB26" s="673"/>
      <c r="CD26" s="680" t="s">
        <v>261</v>
      </c>
      <c r="CE26" s="681"/>
      <c r="CF26" s="681"/>
      <c r="CG26" s="681"/>
      <c r="CH26" s="681"/>
      <c r="CI26" s="681"/>
      <c r="CJ26" s="681"/>
      <c r="CK26" s="681"/>
      <c r="CL26" s="681"/>
      <c r="CM26" s="681"/>
      <c r="CN26" s="681"/>
      <c r="CO26" s="681"/>
      <c r="CP26" s="681"/>
      <c r="CQ26" s="682"/>
      <c r="CR26" s="665">
        <v>2334259</v>
      </c>
      <c r="CS26" s="666"/>
      <c r="CT26" s="666"/>
      <c r="CU26" s="666"/>
      <c r="CV26" s="666"/>
      <c r="CW26" s="666"/>
      <c r="CX26" s="666"/>
      <c r="CY26" s="667"/>
      <c r="CZ26" s="670">
        <v>9.5</v>
      </c>
      <c r="DA26" s="699"/>
      <c r="DB26" s="699"/>
      <c r="DC26" s="706"/>
      <c r="DD26" s="674">
        <v>2177165</v>
      </c>
      <c r="DE26" s="666"/>
      <c r="DF26" s="666"/>
      <c r="DG26" s="666"/>
      <c r="DH26" s="666"/>
      <c r="DI26" s="666"/>
      <c r="DJ26" s="666"/>
      <c r="DK26" s="667"/>
      <c r="DL26" s="674" t="s">
        <v>537</v>
      </c>
      <c r="DM26" s="666"/>
      <c r="DN26" s="666"/>
      <c r="DO26" s="666"/>
      <c r="DP26" s="666"/>
      <c r="DQ26" s="666"/>
      <c r="DR26" s="666"/>
      <c r="DS26" s="666"/>
      <c r="DT26" s="666"/>
      <c r="DU26" s="666"/>
      <c r="DV26" s="667"/>
      <c r="DW26" s="670" t="s">
        <v>537</v>
      </c>
      <c r="DX26" s="699"/>
      <c r="DY26" s="699"/>
      <c r="DZ26" s="699"/>
      <c r="EA26" s="699"/>
      <c r="EB26" s="699"/>
      <c r="EC26" s="700"/>
    </row>
    <row r="27" spans="2:133" ht="11.25" customHeight="1" x14ac:dyDescent="0.15">
      <c r="B27" s="662" t="s">
        <v>578</v>
      </c>
      <c r="C27" s="663"/>
      <c r="D27" s="663"/>
      <c r="E27" s="663"/>
      <c r="F27" s="663"/>
      <c r="G27" s="663"/>
      <c r="H27" s="663"/>
      <c r="I27" s="663"/>
      <c r="J27" s="663"/>
      <c r="K27" s="663"/>
      <c r="L27" s="663"/>
      <c r="M27" s="663"/>
      <c r="N27" s="663"/>
      <c r="O27" s="663"/>
      <c r="P27" s="663"/>
      <c r="Q27" s="664"/>
      <c r="R27" s="665">
        <v>14531070</v>
      </c>
      <c r="S27" s="666"/>
      <c r="T27" s="666"/>
      <c r="U27" s="666"/>
      <c r="V27" s="666"/>
      <c r="W27" s="666"/>
      <c r="X27" s="666"/>
      <c r="Y27" s="667"/>
      <c r="Z27" s="668">
        <v>55.7</v>
      </c>
      <c r="AA27" s="668"/>
      <c r="AB27" s="668"/>
      <c r="AC27" s="668"/>
      <c r="AD27" s="669">
        <v>13559729</v>
      </c>
      <c r="AE27" s="669"/>
      <c r="AF27" s="669"/>
      <c r="AG27" s="669"/>
      <c r="AH27" s="669"/>
      <c r="AI27" s="669"/>
      <c r="AJ27" s="669"/>
      <c r="AK27" s="669"/>
      <c r="AL27" s="670">
        <v>99.800003051757813</v>
      </c>
      <c r="AM27" s="671"/>
      <c r="AN27" s="671"/>
      <c r="AO27" s="672"/>
      <c r="AP27" s="662" t="s">
        <v>262</v>
      </c>
      <c r="AQ27" s="663"/>
      <c r="AR27" s="663"/>
      <c r="AS27" s="663"/>
      <c r="AT27" s="663"/>
      <c r="AU27" s="663"/>
      <c r="AV27" s="663"/>
      <c r="AW27" s="663"/>
      <c r="AX27" s="663"/>
      <c r="AY27" s="663"/>
      <c r="AZ27" s="663"/>
      <c r="BA27" s="663"/>
      <c r="BB27" s="663"/>
      <c r="BC27" s="663"/>
      <c r="BD27" s="663"/>
      <c r="BE27" s="663"/>
      <c r="BF27" s="664"/>
      <c r="BG27" s="665">
        <v>2572772</v>
      </c>
      <c r="BH27" s="666"/>
      <c r="BI27" s="666"/>
      <c r="BJ27" s="666"/>
      <c r="BK27" s="666"/>
      <c r="BL27" s="666"/>
      <c r="BM27" s="666"/>
      <c r="BN27" s="667"/>
      <c r="BO27" s="668">
        <v>100</v>
      </c>
      <c r="BP27" s="668"/>
      <c r="BQ27" s="668"/>
      <c r="BR27" s="668"/>
      <c r="BS27" s="669">
        <v>31910</v>
      </c>
      <c r="BT27" s="669"/>
      <c r="BU27" s="669"/>
      <c r="BV27" s="669"/>
      <c r="BW27" s="669"/>
      <c r="BX27" s="669"/>
      <c r="BY27" s="669"/>
      <c r="BZ27" s="669"/>
      <c r="CA27" s="669"/>
      <c r="CB27" s="673"/>
      <c r="CD27" s="680" t="s">
        <v>577</v>
      </c>
      <c r="CE27" s="681"/>
      <c r="CF27" s="681"/>
      <c r="CG27" s="681"/>
      <c r="CH27" s="681"/>
      <c r="CI27" s="681"/>
      <c r="CJ27" s="681"/>
      <c r="CK27" s="681"/>
      <c r="CL27" s="681"/>
      <c r="CM27" s="681"/>
      <c r="CN27" s="681"/>
      <c r="CO27" s="681"/>
      <c r="CP27" s="681"/>
      <c r="CQ27" s="682"/>
      <c r="CR27" s="665">
        <v>3396020</v>
      </c>
      <c r="CS27" s="704"/>
      <c r="CT27" s="704"/>
      <c r="CU27" s="704"/>
      <c r="CV27" s="704"/>
      <c r="CW27" s="704"/>
      <c r="CX27" s="704"/>
      <c r="CY27" s="705"/>
      <c r="CZ27" s="670">
        <v>13.8</v>
      </c>
      <c r="DA27" s="699"/>
      <c r="DB27" s="699"/>
      <c r="DC27" s="706"/>
      <c r="DD27" s="674">
        <v>798709</v>
      </c>
      <c r="DE27" s="704"/>
      <c r="DF27" s="704"/>
      <c r="DG27" s="704"/>
      <c r="DH27" s="704"/>
      <c r="DI27" s="704"/>
      <c r="DJ27" s="704"/>
      <c r="DK27" s="705"/>
      <c r="DL27" s="674">
        <v>793770</v>
      </c>
      <c r="DM27" s="704"/>
      <c r="DN27" s="704"/>
      <c r="DO27" s="704"/>
      <c r="DP27" s="704"/>
      <c r="DQ27" s="704"/>
      <c r="DR27" s="704"/>
      <c r="DS27" s="704"/>
      <c r="DT27" s="704"/>
      <c r="DU27" s="704"/>
      <c r="DV27" s="705"/>
      <c r="DW27" s="670">
        <v>5.7</v>
      </c>
      <c r="DX27" s="699"/>
      <c r="DY27" s="699"/>
      <c r="DZ27" s="699"/>
      <c r="EA27" s="699"/>
      <c r="EB27" s="699"/>
      <c r="EC27" s="700"/>
    </row>
    <row r="28" spans="2:133" ht="11.25" customHeight="1" x14ac:dyDescent="0.15">
      <c r="B28" s="662" t="s">
        <v>576</v>
      </c>
      <c r="C28" s="663"/>
      <c r="D28" s="663"/>
      <c r="E28" s="663"/>
      <c r="F28" s="663"/>
      <c r="G28" s="663"/>
      <c r="H28" s="663"/>
      <c r="I28" s="663"/>
      <c r="J28" s="663"/>
      <c r="K28" s="663"/>
      <c r="L28" s="663"/>
      <c r="M28" s="663"/>
      <c r="N28" s="663"/>
      <c r="O28" s="663"/>
      <c r="P28" s="663"/>
      <c r="Q28" s="664"/>
      <c r="R28" s="665">
        <v>3219</v>
      </c>
      <c r="S28" s="666"/>
      <c r="T28" s="666"/>
      <c r="U28" s="666"/>
      <c r="V28" s="666"/>
      <c r="W28" s="666"/>
      <c r="X28" s="666"/>
      <c r="Y28" s="667"/>
      <c r="Z28" s="668">
        <v>0</v>
      </c>
      <c r="AA28" s="668"/>
      <c r="AB28" s="668"/>
      <c r="AC28" s="668"/>
      <c r="AD28" s="669">
        <v>3219</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575</v>
      </c>
      <c r="CE28" s="681"/>
      <c r="CF28" s="681"/>
      <c r="CG28" s="681"/>
      <c r="CH28" s="681"/>
      <c r="CI28" s="681"/>
      <c r="CJ28" s="681"/>
      <c r="CK28" s="681"/>
      <c r="CL28" s="681"/>
      <c r="CM28" s="681"/>
      <c r="CN28" s="681"/>
      <c r="CO28" s="681"/>
      <c r="CP28" s="681"/>
      <c r="CQ28" s="682"/>
      <c r="CR28" s="665">
        <v>3650797</v>
      </c>
      <c r="CS28" s="666"/>
      <c r="CT28" s="666"/>
      <c r="CU28" s="666"/>
      <c r="CV28" s="666"/>
      <c r="CW28" s="666"/>
      <c r="CX28" s="666"/>
      <c r="CY28" s="667"/>
      <c r="CZ28" s="670">
        <v>14.8</v>
      </c>
      <c r="DA28" s="699"/>
      <c r="DB28" s="699"/>
      <c r="DC28" s="706"/>
      <c r="DD28" s="674">
        <v>3583027</v>
      </c>
      <c r="DE28" s="666"/>
      <c r="DF28" s="666"/>
      <c r="DG28" s="666"/>
      <c r="DH28" s="666"/>
      <c r="DI28" s="666"/>
      <c r="DJ28" s="666"/>
      <c r="DK28" s="667"/>
      <c r="DL28" s="674">
        <v>3363667</v>
      </c>
      <c r="DM28" s="666"/>
      <c r="DN28" s="666"/>
      <c r="DO28" s="666"/>
      <c r="DP28" s="666"/>
      <c r="DQ28" s="666"/>
      <c r="DR28" s="666"/>
      <c r="DS28" s="666"/>
      <c r="DT28" s="666"/>
      <c r="DU28" s="666"/>
      <c r="DV28" s="667"/>
      <c r="DW28" s="670">
        <v>24</v>
      </c>
      <c r="DX28" s="699"/>
      <c r="DY28" s="699"/>
      <c r="DZ28" s="699"/>
      <c r="EA28" s="699"/>
      <c r="EB28" s="699"/>
      <c r="EC28" s="700"/>
    </row>
    <row r="29" spans="2:133" ht="11.25" customHeight="1" x14ac:dyDescent="0.15">
      <c r="B29" s="662" t="s">
        <v>263</v>
      </c>
      <c r="C29" s="663"/>
      <c r="D29" s="663"/>
      <c r="E29" s="663"/>
      <c r="F29" s="663"/>
      <c r="G29" s="663"/>
      <c r="H29" s="663"/>
      <c r="I29" s="663"/>
      <c r="J29" s="663"/>
      <c r="K29" s="663"/>
      <c r="L29" s="663"/>
      <c r="M29" s="663"/>
      <c r="N29" s="663"/>
      <c r="O29" s="663"/>
      <c r="P29" s="663"/>
      <c r="Q29" s="664"/>
      <c r="R29" s="665">
        <v>193529</v>
      </c>
      <c r="S29" s="666"/>
      <c r="T29" s="666"/>
      <c r="U29" s="666"/>
      <c r="V29" s="666"/>
      <c r="W29" s="666"/>
      <c r="X29" s="666"/>
      <c r="Y29" s="667"/>
      <c r="Z29" s="668">
        <v>0.7</v>
      </c>
      <c r="AA29" s="668"/>
      <c r="AB29" s="668"/>
      <c r="AC29" s="668"/>
      <c r="AD29" s="669" t="s">
        <v>537</v>
      </c>
      <c r="AE29" s="669"/>
      <c r="AF29" s="669"/>
      <c r="AG29" s="669"/>
      <c r="AH29" s="669"/>
      <c r="AI29" s="669"/>
      <c r="AJ29" s="669"/>
      <c r="AK29" s="669"/>
      <c r="AL29" s="670" t="s">
        <v>546</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264</v>
      </c>
      <c r="CE29" s="709"/>
      <c r="CF29" s="680" t="s">
        <v>574</v>
      </c>
      <c r="CG29" s="681"/>
      <c r="CH29" s="681"/>
      <c r="CI29" s="681"/>
      <c r="CJ29" s="681"/>
      <c r="CK29" s="681"/>
      <c r="CL29" s="681"/>
      <c r="CM29" s="681"/>
      <c r="CN29" s="681"/>
      <c r="CO29" s="681"/>
      <c r="CP29" s="681"/>
      <c r="CQ29" s="682"/>
      <c r="CR29" s="665">
        <v>3650797</v>
      </c>
      <c r="CS29" s="704"/>
      <c r="CT29" s="704"/>
      <c r="CU29" s="704"/>
      <c r="CV29" s="704"/>
      <c r="CW29" s="704"/>
      <c r="CX29" s="704"/>
      <c r="CY29" s="705"/>
      <c r="CZ29" s="670">
        <v>14.8</v>
      </c>
      <c r="DA29" s="699"/>
      <c r="DB29" s="699"/>
      <c r="DC29" s="706"/>
      <c r="DD29" s="674">
        <v>3583027</v>
      </c>
      <c r="DE29" s="704"/>
      <c r="DF29" s="704"/>
      <c r="DG29" s="704"/>
      <c r="DH29" s="704"/>
      <c r="DI29" s="704"/>
      <c r="DJ29" s="704"/>
      <c r="DK29" s="705"/>
      <c r="DL29" s="674">
        <v>3363667</v>
      </c>
      <c r="DM29" s="704"/>
      <c r="DN29" s="704"/>
      <c r="DO29" s="704"/>
      <c r="DP29" s="704"/>
      <c r="DQ29" s="704"/>
      <c r="DR29" s="704"/>
      <c r="DS29" s="704"/>
      <c r="DT29" s="704"/>
      <c r="DU29" s="704"/>
      <c r="DV29" s="705"/>
      <c r="DW29" s="670">
        <v>24</v>
      </c>
      <c r="DX29" s="699"/>
      <c r="DY29" s="699"/>
      <c r="DZ29" s="699"/>
      <c r="EA29" s="699"/>
      <c r="EB29" s="699"/>
      <c r="EC29" s="700"/>
    </row>
    <row r="30" spans="2:133" ht="11.25" customHeight="1" x14ac:dyDescent="0.15">
      <c r="B30" s="662" t="s">
        <v>265</v>
      </c>
      <c r="C30" s="663"/>
      <c r="D30" s="663"/>
      <c r="E30" s="663"/>
      <c r="F30" s="663"/>
      <c r="G30" s="663"/>
      <c r="H30" s="663"/>
      <c r="I30" s="663"/>
      <c r="J30" s="663"/>
      <c r="K30" s="663"/>
      <c r="L30" s="663"/>
      <c r="M30" s="663"/>
      <c r="N30" s="663"/>
      <c r="O30" s="663"/>
      <c r="P30" s="663"/>
      <c r="Q30" s="664"/>
      <c r="R30" s="665">
        <v>497974</v>
      </c>
      <c r="S30" s="666"/>
      <c r="T30" s="666"/>
      <c r="U30" s="666"/>
      <c r="V30" s="666"/>
      <c r="W30" s="666"/>
      <c r="X30" s="666"/>
      <c r="Y30" s="667"/>
      <c r="Z30" s="668">
        <v>1.9</v>
      </c>
      <c r="AA30" s="668"/>
      <c r="AB30" s="668"/>
      <c r="AC30" s="668"/>
      <c r="AD30" s="669">
        <v>8025</v>
      </c>
      <c r="AE30" s="669"/>
      <c r="AF30" s="669"/>
      <c r="AG30" s="669"/>
      <c r="AH30" s="669"/>
      <c r="AI30" s="669"/>
      <c r="AJ30" s="669"/>
      <c r="AK30" s="669"/>
      <c r="AL30" s="670">
        <v>0.1</v>
      </c>
      <c r="AM30" s="671"/>
      <c r="AN30" s="671"/>
      <c r="AO30" s="672"/>
      <c r="AP30" s="644" t="s">
        <v>219</v>
      </c>
      <c r="AQ30" s="645"/>
      <c r="AR30" s="645"/>
      <c r="AS30" s="645"/>
      <c r="AT30" s="645"/>
      <c r="AU30" s="645"/>
      <c r="AV30" s="645"/>
      <c r="AW30" s="645"/>
      <c r="AX30" s="645"/>
      <c r="AY30" s="645"/>
      <c r="AZ30" s="645"/>
      <c r="BA30" s="645"/>
      <c r="BB30" s="645"/>
      <c r="BC30" s="645"/>
      <c r="BD30" s="645"/>
      <c r="BE30" s="645"/>
      <c r="BF30" s="646"/>
      <c r="BG30" s="644" t="s">
        <v>266</v>
      </c>
      <c r="BH30" s="718"/>
      <c r="BI30" s="718"/>
      <c r="BJ30" s="718"/>
      <c r="BK30" s="718"/>
      <c r="BL30" s="718"/>
      <c r="BM30" s="718"/>
      <c r="BN30" s="718"/>
      <c r="BO30" s="718"/>
      <c r="BP30" s="718"/>
      <c r="BQ30" s="719"/>
      <c r="BR30" s="644" t="s">
        <v>267</v>
      </c>
      <c r="BS30" s="718"/>
      <c r="BT30" s="718"/>
      <c r="BU30" s="718"/>
      <c r="BV30" s="718"/>
      <c r="BW30" s="718"/>
      <c r="BX30" s="718"/>
      <c r="BY30" s="718"/>
      <c r="BZ30" s="718"/>
      <c r="CA30" s="718"/>
      <c r="CB30" s="719"/>
      <c r="CD30" s="710"/>
      <c r="CE30" s="711"/>
      <c r="CF30" s="680" t="s">
        <v>573</v>
      </c>
      <c r="CG30" s="681"/>
      <c r="CH30" s="681"/>
      <c r="CI30" s="681"/>
      <c r="CJ30" s="681"/>
      <c r="CK30" s="681"/>
      <c r="CL30" s="681"/>
      <c r="CM30" s="681"/>
      <c r="CN30" s="681"/>
      <c r="CO30" s="681"/>
      <c r="CP30" s="681"/>
      <c r="CQ30" s="682"/>
      <c r="CR30" s="665">
        <v>3556884</v>
      </c>
      <c r="CS30" s="666"/>
      <c r="CT30" s="666"/>
      <c r="CU30" s="666"/>
      <c r="CV30" s="666"/>
      <c r="CW30" s="666"/>
      <c r="CX30" s="666"/>
      <c r="CY30" s="667"/>
      <c r="CZ30" s="670">
        <v>14.4</v>
      </c>
      <c r="DA30" s="699"/>
      <c r="DB30" s="699"/>
      <c r="DC30" s="706"/>
      <c r="DD30" s="674">
        <v>3492311</v>
      </c>
      <c r="DE30" s="666"/>
      <c r="DF30" s="666"/>
      <c r="DG30" s="666"/>
      <c r="DH30" s="666"/>
      <c r="DI30" s="666"/>
      <c r="DJ30" s="666"/>
      <c r="DK30" s="667"/>
      <c r="DL30" s="674">
        <v>3272951</v>
      </c>
      <c r="DM30" s="666"/>
      <c r="DN30" s="666"/>
      <c r="DO30" s="666"/>
      <c r="DP30" s="666"/>
      <c r="DQ30" s="666"/>
      <c r="DR30" s="666"/>
      <c r="DS30" s="666"/>
      <c r="DT30" s="666"/>
      <c r="DU30" s="666"/>
      <c r="DV30" s="667"/>
      <c r="DW30" s="670">
        <v>23.3</v>
      </c>
      <c r="DX30" s="699"/>
      <c r="DY30" s="699"/>
      <c r="DZ30" s="699"/>
      <c r="EA30" s="699"/>
      <c r="EB30" s="699"/>
      <c r="EC30" s="700"/>
    </row>
    <row r="31" spans="2:133" ht="11.25" customHeight="1" x14ac:dyDescent="0.15">
      <c r="B31" s="662" t="s">
        <v>268</v>
      </c>
      <c r="C31" s="663"/>
      <c r="D31" s="663"/>
      <c r="E31" s="663"/>
      <c r="F31" s="663"/>
      <c r="G31" s="663"/>
      <c r="H31" s="663"/>
      <c r="I31" s="663"/>
      <c r="J31" s="663"/>
      <c r="K31" s="663"/>
      <c r="L31" s="663"/>
      <c r="M31" s="663"/>
      <c r="N31" s="663"/>
      <c r="O31" s="663"/>
      <c r="P31" s="663"/>
      <c r="Q31" s="664"/>
      <c r="R31" s="665">
        <v>21436</v>
      </c>
      <c r="S31" s="666"/>
      <c r="T31" s="666"/>
      <c r="U31" s="666"/>
      <c r="V31" s="666"/>
      <c r="W31" s="666"/>
      <c r="X31" s="666"/>
      <c r="Y31" s="667"/>
      <c r="Z31" s="668">
        <v>0.1</v>
      </c>
      <c r="AA31" s="668"/>
      <c r="AB31" s="668"/>
      <c r="AC31" s="668"/>
      <c r="AD31" s="669" t="s">
        <v>537</v>
      </c>
      <c r="AE31" s="669"/>
      <c r="AF31" s="669"/>
      <c r="AG31" s="669"/>
      <c r="AH31" s="669"/>
      <c r="AI31" s="669"/>
      <c r="AJ31" s="669"/>
      <c r="AK31" s="669"/>
      <c r="AL31" s="670" t="s">
        <v>537</v>
      </c>
      <c r="AM31" s="671"/>
      <c r="AN31" s="671"/>
      <c r="AO31" s="672"/>
      <c r="AP31" s="722" t="s">
        <v>269</v>
      </c>
      <c r="AQ31" s="723"/>
      <c r="AR31" s="723"/>
      <c r="AS31" s="723"/>
      <c r="AT31" s="728" t="s">
        <v>270</v>
      </c>
      <c r="AU31" s="366"/>
      <c r="AV31" s="366"/>
      <c r="AW31" s="366"/>
      <c r="AX31" s="651" t="s">
        <v>188</v>
      </c>
      <c r="AY31" s="652"/>
      <c r="AZ31" s="652"/>
      <c r="BA31" s="652"/>
      <c r="BB31" s="652"/>
      <c r="BC31" s="652"/>
      <c r="BD31" s="652"/>
      <c r="BE31" s="652"/>
      <c r="BF31" s="653"/>
      <c r="BG31" s="733">
        <v>99.3</v>
      </c>
      <c r="BH31" s="720"/>
      <c r="BI31" s="720"/>
      <c r="BJ31" s="720"/>
      <c r="BK31" s="720"/>
      <c r="BL31" s="720"/>
      <c r="BM31" s="660">
        <v>97.3</v>
      </c>
      <c r="BN31" s="720"/>
      <c r="BO31" s="720"/>
      <c r="BP31" s="720"/>
      <c r="BQ31" s="721"/>
      <c r="BR31" s="733">
        <v>97.8</v>
      </c>
      <c r="BS31" s="720"/>
      <c r="BT31" s="720"/>
      <c r="BU31" s="720"/>
      <c r="BV31" s="720"/>
      <c r="BW31" s="720"/>
      <c r="BX31" s="660">
        <v>95.5</v>
      </c>
      <c r="BY31" s="720"/>
      <c r="BZ31" s="720"/>
      <c r="CA31" s="720"/>
      <c r="CB31" s="721"/>
      <c r="CD31" s="710"/>
      <c r="CE31" s="711"/>
      <c r="CF31" s="680" t="s">
        <v>572</v>
      </c>
      <c r="CG31" s="681"/>
      <c r="CH31" s="681"/>
      <c r="CI31" s="681"/>
      <c r="CJ31" s="681"/>
      <c r="CK31" s="681"/>
      <c r="CL31" s="681"/>
      <c r="CM31" s="681"/>
      <c r="CN31" s="681"/>
      <c r="CO31" s="681"/>
      <c r="CP31" s="681"/>
      <c r="CQ31" s="682"/>
      <c r="CR31" s="665">
        <v>93913</v>
      </c>
      <c r="CS31" s="704"/>
      <c r="CT31" s="704"/>
      <c r="CU31" s="704"/>
      <c r="CV31" s="704"/>
      <c r="CW31" s="704"/>
      <c r="CX31" s="704"/>
      <c r="CY31" s="705"/>
      <c r="CZ31" s="670">
        <v>0.4</v>
      </c>
      <c r="DA31" s="699"/>
      <c r="DB31" s="699"/>
      <c r="DC31" s="706"/>
      <c r="DD31" s="674">
        <v>90716</v>
      </c>
      <c r="DE31" s="704"/>
      <c r="DF31" s="704"/>
      <c r="DG31" s="704"/>
      <c r="DH31" s="704"/>
      <c r="DI31" s="704"/>
      <c r="DJ31" s="704"/>
      <c r="DK31" s="705"/>
      <c r="DL31" s="674">
        <v>90716</v>
      </c>
      <c r="DM31" s="704"/>
      <c r="DN31" s="704"/>
      <c r="DO31" s="704"/>
      <c r="DP31" s="704"/>
      <c r="DQ31" s="704"/>
      <c r="DR31" s="704"/>
      <c r="DS31" s="704"/>
      <c r="DT31" s="704"/>
      <c r="DU31" s="704"/>
      <c r="DV31" s="705"/>
      <c r="DW31" s="670">
        <v>0.6</v>
      </c>
      <c r="DX31" s="699"/>
      <c r="DY31" s="699"/>
      <c r="DZ31" s="699"/>
      <c r="EA31" s="699"/>
      <c r="EB31" s="699"/>
      <c r="EC31" s="700"/>
    </row>
    <row r="32" spans="2:133" ht="11.25" customHeight="1" x14ac:dyDescent="0.15">
      <c r="B32" s="662" t="s">
        <v>271</v>
      </c>
      <c r="C32" s="663"/>
      <c r="D32" s="663"/>
      <c r="E32" s="663"/>
      <c r="F32" s="663"/>
      <c r="G32" s="663"/>
      <c r="H32" s="663"/>
      <c r="I32" s="663"/>
      <c r="J32" s="663"/>
      <c r="K32" s="663"/>
      <c r="L32" s="663"/>
      <c r="M32" s="663"/>
      <c r="N32" s="663"/>
      <c r="O32" s="663"/>
      <c r="P32" s="663"/>
      <c r="Q32" s="664"/>
      <c r="R32" s="665">
        <v>3910326</v>
      </c>
      <c r="S32" s="666"/>
      <c r="T32" s="666"/>
      <c r="U32" s="666"/>
      <c r="V32" s="666"/>
      <c r="W32" s="666"/>
      <c r="X32" s="666"/>
      <c r="Y32" s="667"/>
      <c r="Z32" s="668">
        <v>15</v>
      </c>
      <c r="AA32" s="668"/>
      <c r="AB32" s="668"/>
      <c r="AC32" s="668"/>
      <c r="AD32" s="669" t="s">
        <v>537</v>
      </c>
      <c r="AE32" s="669"/>
      <c r="AF32" s="669"/>
      <c r="AG32" s="669"/>
      <c r="AH32" s="669"/>
      <c r="AI32" s="669"/>
      <c r="AJ32" s="669"/>
      <c r="AK32" s="669"/>
      <c r="AL32" s="670" t="s">
        <v>537</v>
      </c>
      <c r="AM32" s="671"/>
      <c r="AN32" s="671"/>
      <c r="AO32" s="672"/>
      <c r="AP32" s="724"/>
      <c r="AQ32" s="725"/>
      <c r="AR32" s="725"/>
      <c r="AS32" s="725"/>
      <c r="AT32" s="729"/>
      <c r="AU32" s="362" t="s">
        <v>571</v>
      </c>
      <c r="AV32" s="362"/>
      <c r="AW32" s="362"/>
      <c r="AX32" s="662" t="s">
        <v>272</v>
      </c>
      <c r="AY32" s="663"/>
      <c r="AZ32" s="663"/>
      <c r="BA32" s="663"/>
      <c r="BB32" s="663"/>
      <c r="BC32" s="663"/>
      <c r="BD32" s="663"/>
      <c r="BE32" s="663"/>
      <c r="BF32" s="664"/>
      <c r="BG32" s="734">
        <v>99.4</v>
      </c>
      <c r="BH32" s="704"/>
      <c r="BI32" s="704"/>
      <c r="BJ32" s="704"/>
      <c r="BK32" s="704"/>
      <c r="BL32" s="704"/>
      <c r="BM32" s="671">
        <v>97.9</v>
      </c>
      <c r="BN32" s="731"/>
      <c r="BO32" s="731"/>
      <c r="BP32" s="731"/>
      <c r="BQ32" s="732"/>
      <c r="BR32" s="734">
        <v>99.2</v>
      </c>
      <c r="BS32" s="704"/>
      <c r="BT32" s="704"/>
      <c r="BU32" s="704"/>
      <c r="BV32" s="704"/>
      <c r="BW32" s="704"/>
      <c r="BX32" s="671">
        <v>97.5</v>
      </c>
      <c r="BY32" s="731"/>
      <c r="BZ32" s="731"/>
      <c r="CA32" s="731"/>
      <c r="CB32" s="732"/>
      <c r="CD32" s="712"/>
      <c r="CE32" s="713"/>
      <c r="CF32" s="680" t="s">
        <v>570</v>
      </c>
      <c r="CG32" s="681"/>
      <c r="CH32" s="681"/>
      <c r="CI32" s="681"/>
      <c r="CJ32" s="681"/>
      <c r="CK32" s="681"/>
      <c r="CL32" s="681"/>
      <c r="CM32" s="681"/>
      <c r="CN32" s="681"/>
      <c r="CO32" s="681"/>
      <c r="CP32" s="681"/>
      <c r="CQ32" s="682"/>
      <c r="CR32" s="665" t="s">
        <v>537</v>
      </c>
      <c r="CS32" s="666"/>
      <c r="CT32" s="666"/>
      <c r="CU32" s="666"/>
      <c r="CV32" s="666"/>
      <c r="CW32" s="666"/>
      <c r="CX32" s="666"/>
      <c r="CY32" s="667"/>
      <c r="CZ32" s="670" t="s">
        <v>537</v>
      </c>
      <c r="DA32" s="699"/>
      <c r="DB32" s="699"/>
      <c r="DC32" s="706"/>
      <c r="DD32" s="674" t="s">
        <v>537</v>
      </c>
      <c r="DE32" s="666"/>
      <c r="DF32" s="666"/>
      <c r="DG32" s="666"/>
      <c r="DH32" s="666"/>
      <c r="DI32" s="666"/>
      <c r="DJ32" s="666"/>
      <c r="DK32" s="667"/>
      <c r="DL32" s="674" t="s">
        <v>545</v>
      </c>
      <c r="DM32" s="666"/>
      <c r="DN32" s="666"/>
      <c r="DO32" s="666"/>
      <c r="DP32" s="666"/>
      <c r="DQ32" s="666"/>
      <c r="DR32" s="666"/>
      <c r="DS32" s="666"/>
      <c r="DT32" s="666"/>
      <c r="DU32" s="666"/>
      <c r="DV32" s="667"/>
      <c r="DW32" s="670" t="s">
        <v>537</v>
      </c>
      <c r="DX32" s="699"/>
      <c r="DY32" s="699"/>
      <c r="DZ32" s="699"/>
      <c r="EA32" s="699"/>
      <c r="EB32" s="699"/>
      <c r="EC32" s="700"/>
    </row>
    <row r="33" spans="2:133" ht="11.25" customHeight="1" x14ac:dyDescent="0.15">
      <c r="B33" s="701" t="s">
        <v>273</v>
      </c>
      <c r="C33" s="702"/>
      <c r="D33" s="702"/>
      <c r="E33" s="702"/>
      <c r="F33" s="702"/>
      <c r="G33" s="702"/>
      <c r="H33" s="702"/>
      <c r="I33" s="702"/>
      <c r="J33" s="702"/>
      <c r="K33" s="702"/>
      <c r="L33" s="702"/>
      <c r="M33" s="702"/>
      <c r="N33" s="702"/>
      <c r="O33" s="702"/>
      <c r="P33" s="702"/>
      <c r="Q33" s="703"/>
      <c r="R33" s="665" t="s">
        <v>537</v>
      </c>
      <c r="S33" s="666"/>
      <c r="T33" s="666"/>
      <c r="U33" s="666"/>
      <c r="V33" s="666"/>
      <c r="W33" s="666"/>
      <c r="X33" s="666"/>
      <c r="Y33" s="667"/>
      <c r="Z33" s="668" t="s">
        <v>537</v>
      </c>
      <c r="AA33" s="668"/>
      <c r="AB33" s="668"/>
      <c r="AC33" s="668"/>
      <c r="AD33" s="669" t="s">
        <v>537</v>
      </c>
      <c r="AE33" s="669"/>
      <c r="AF33" s="669"/>
      <c r="AG33" s="669"/>
      <c r="AH33" s="669"/>
      <c r="AI33" s="669"/>
      <c r="AJ33" s="669"/>
      <c r="AK33" s="669"/>
      <c r="AL33" s="670" t="s">
        <v>537</v>
      </c>
      <c r="AM33" s="671"/>
      <c r="AN33" s="671"/>
      <c r="AO33" s="672"/>
      <c r="AP33" s="726"/>
      <c r="AQ33" s="727"/>
      <c r="AR33" s="727"/>
      <c r="AS33" s="727"/>
      <c r="AT33" s="730"/>
      <c r="AU33" s="360"/>
      <c r="AV33" s="360"/>
      <c r="AW33" s="360"/>
      <c r="AX33" s="715" t="s">
        <v>274</v>
      </c>
      <c r="AY33" s="716"/>
      <c r="AZ33" s="716"/>
      <c r="BA33" s="716"/>
      <c r="BB33" s="716"/>
      <c r="BC33" s="716"/>
      <c r="BD33" s="716"/>
      <c r="BE33" s="716"/>
      <c r="BF33" s="717"/>
      <c r="BG33" s="735">
        <v>99.2</v>
      </c>
      <c r="BH33" s="736"/>
      <c r="BI33" s="736"/>
      <c r="BJ33" s="736"/>
      <c r="BK33" s="736"/>
      <c r="BL33" s="736"/>
      <c r="BM33" s="737">
        <v>96.6</v>
      </c>
      <c r="BN33" s="736"/>
      <c r="BO33" s="736"/>
      <c r="BP33" s="736"/>
      <c r="BQ33" s="738"/>
      <c r="BR33" s="735">
        <v>96.1</v>
      </c>
      <c r="BS33" s="736"/>
      <c r="BT33" s="736"/>
      <c r="BU33" s="736"/>
      <c r="BV33" s="736"/>
      <c r="BW33" s="736"/>
      <c r="BX33" s="737">
        <v>93.2</v>
      </c>
      <c r="BY33" s="736"/>
      <c r="BZ33" s="736"/>
      <c r="CA33" s="736"/>
      <c r="CB33" s="738"/>
      <c r="CD33" s="680" t="s">
        <v>275</v>
      </c>
      <c r="CE33" s="681"/>
      <c r="CF33" s="681"/>
      <c r="CG33" s="681"/>
      <c r="CH33" s="681"/>
      <c r="CI33" s="681"/>
      <c r="CJ33" s="681"/>
      <c r="CK33" s="681"/>
      <c r="CL33" s="681"/>
      <c r="CM33" s="681"/>
      <c r="CN33" s="681"/>
      <c r="CO33" s="681"/>
      <c r="CP33" s="681"/>
      <c r="CQ33" s="682"/>
      <c r="CR33" s="665">
        <v>9652014</v>
      </c>
      <c r="CS33" s="704"/>
      <c r="CT33" s="704"/>
      <c r="CU33" s="704"/>
      <c r="CV33" s="704"/>
      <c r="CW33" s="704"/>
      <c r="CX33" s="704"/>
      <c r="CY33" s="705"/>
      <c r="CZ33" s="670">
        <v>39.200000000000003</v>
      </c>
      <c r="DA33" s="699"/>
      <c r="DB33" s="699"/>
      <c r="DC33" s="706"/>
      <c r="DD33" s="674">
        <v>7040057</v>
      </c>
      <c r="DE33" s="704"/>
      <c r="DF33" s="704"/>
      <c r="DG33" s="704"/>
      <c r="DH33" s="704"/>
      <c r="DI33" s="704"/>
      <c r="DJ33" s="704"/>
      <c r="DK33" s="705"/>
      <c r="DL33" s="674">
        <v>4858955</v>
      </c>
      <c r="DM33" s="704"/>
      <c r="DN33" s="704"/>
      <c r="DO33" s="704"/>
      <c r="DP33" s="704"/>
      <c r="DQ33" s="704"/>
      <c r="DR33" s="704"/>
      <c r="DS33" s="704"/>
      <c r="DT33" s="704"/>
      <c r="DU33" s="704"/>
      <c r="DV33" s="705"/>
      <c r="DW33" s="670">
        <v>34.6</v>
      </c>
      <c r="DX33" s="699"/>
      <c r="DY33" s="699"/>
      <c r="DZ33" s="699"/>
      <c r="EA33" s="699"/>
      <c r="EB33" s="699"/>
      <c r="EC33" s="700"/>
    </row>
    <row r="34" spans="2:133" ht="11.25" customHeight="1" x14ac:dyDescent="0.15">
      <c r="B34" s="662" t="s">
        <v>276</v>
      </c>
      <c r="C34" s="663"/>
      <c r="D34" s="663"/>
      <c r="E34" s="663"/>
      <c r="F34" s="663"/>
      <c r="G34" s="663"/>
      <c r="H34" s="663"/>
      <c r="I34" s="663"/>
      <c r="J34" s="663"/>
      <c r="K34" s="663"/>
      <c r="L34" s="663"/>
      <c r="M34" s="663"/>
      <c r="N34" s="663"/>
      <c r="O34" s="663"/>
      <c r="P34" s="663"/>
      <c r="Q34" s="664"/>
      <c r="R34" s="665">
        <v>1641356</v>
      </c>
      <c r="S34" s="666"/>
      <c r="T34" s="666"/>
      <c r="U34" s="666"/>
      <c r="V34" s="666"/>
      <c r="W34" s="666"/>
      <c r="X34" s="666"/>
      <c r="Y34" s="667"/>
      <c r="Z34" s="668">
        <v>6.3</v>
      </c>
      <c r="AA34" s="668"/>
      <c r="AB34" s="668"/>
      <c r="AC34" s="668"/>
      <c r="AD34" s="669" t="s">
        <v>537</v>
      </c>
      <c r="AE34" s="669"/>
      <c r="AF34" s="669"/>
      <c r="AG34" s="669"/>
      <c r="AH34" s="669"/>
      <c r="AI34" s="669"/>
      <c r="AJ34" s="669"/>
      <c r="AK34" s="669"/>
      <c r="AL34" s="670" t="s">
        <v>537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569</v>
      </c>
      <c r="CE34" s="681"/>
      <c r="CF34" s="681"/>
      <c r="CG34" s="681"/>
      <c r="CH34" s="681"/>
      <c r="CI34" s="681"/>
      <c r="CJ34" s="681"/>
      <c r="CK34" s="681"/>
      <c r="CL34" s="681"/>
      <c r="CM34" s="681"/>
      <c r="CN34" s="681"/>
      <c r="CO34" s="681"/>
      <c r="CP34" s="681"/>
      <c r="CQ34" s="682"/>
      <c r="CR34" s="665">
        <v>3901254</v>
      </c>
      <c r="CS34" s="666"/>
      <c r="CT34" s="666"/>
      <c r="CU34" s="666"/>
      <c r="CV34" s="666"/>
      <c r="CW34" s="666"/>
      <c r="CX34" s="666"/>
      <c r="CY34" s="667"/>
      <c r="CZ34" s="670">
        <v>15.8</v>
      </c>
      <c r="DA34" s="699"/>
      <c r="DB34" s="699"/>
      <c r="DC34" s="706"/>
      <c r="DD34" s="674">
        <v>2419650</v>
      </c>
      <c r="DE34" s="666"/>
      <c r="DF34" s="666"/>
      <c r="DG34" s="666"/>
      <c r="DH34" s="666"/>
      <c r="DI34" s="666"/>
      <c r="DJ34" s="666"/>
      <c r="DK34" s="667"/>
      <c r="DL34" s="674">
        <v>1659046</v>
      </c>
      <c r="DM34" s="666"/>
      <c r="DN34" s="666"/>
      <c r="DO34" s="666"/>
      <c r="DP34" s="666"/>
      <c r="DQ34" s="666"/>
      <c r="DR34" s="666"/>
      <c r="DS34" s="666"/>
      <c r="DT34" s="666"/>
      <c r="DU34" s="666"/>
      <c r="DV34" s="667"/>
      <c r="DW34" s="670">
        <v>11.8</v>
      </c>
      <c r="DX34" s="699"/>
      <c r="DY34" s="699"/>
      <c r="DZ34" s="699"/>
      <c r="EA34" s="699"/>
      <c r="EB34" s="699"/>
      <c r="EC34" s="700"/>
    </row>
    <row r="35" spans="2:133" ht="11.25" customHeight="1" x14ac:dyDescent="0.15">
      <c r="B35" s="662" t="s">
        <v>277</v>
      </c>
      <c r="C35" s="663"/>
      <c r="D35" s="663"/>
      <c r="E35" s="663"/>
      <c r="F35" s="663"/>
      <c r="G35" s="663"/>
      <c r="H35" s="663"/>
      <c r="I35" s="663"/>
      <c r="J35" s="663"/>
      <c r="K35" s="663"/>
      <c r="L35" s="663"/>
      <c r="M35" s="663"/>
      <c r="N35" s="663"/>
      <c r="O35" s="663"/>
      <c r="P35" s="663"/>
      <c r="Q35" s="664"/>
      <c r="R35" s="665">
        <v>94118</v>
      </c>
      <c r="S35" s="666"/>
      <c r="T35" s="666"/>
      <c r="U35" s="666"/>
      <c r="V35" s="666"/>
      <c r="W35" s="666"/>
      <c r="X35" s="666"/>
      <c r="Y35" s="667"/>
      <c r="Z35" s="668">
        <v>0.4</v>
      </c>
      <c r="AA35" s="668"/>
      <c r="AB35" s="668"/>
      <c r="AC35" s="668"/>
      <c r="AD35" s="669">
        <v>17058</v>
      </c>
      <c r="AE35" s="669"/>
      <c r="AF35" s="669"/>
      <c r="AG35" s="669"/>
      <c r="AH35" s="669"/>
      <c r="AI35" s="669"/>
      <c r="AJ35" s="669"/>
      <c r="AK35" s="669"/>
      <c r="AL35" s="670">
        <v>0.1</v>
      </c>
      <c r="AM35" s="671"/>
      <c r="AN35" s="671"/>
      <c r="AO35" s="672"/>
      <c r="AP35" s="218"/>
      <c r="AQ35" s="644" t="s">
        <v>278</v>
      </c>
      <c r="AR35" s="645"/>
      <c r="AS35" s="645"/>
      <c r="AT35" s="645"/>
      <c r="AU35" s="645"/>
      <c r="AV35" s="645"/>
      <c r="AW35" s="645"/>
      <c r="AX35" s="645"/>
      <c r="AY35" s="645"/>
      <c r="AZ35" s="645"/>
      <c r="BA35" s="645"/>
      <c r="BB35" s="645"/>
      <c r="BC35" s="645"/>
      <c r="BD35" s="645"/>
      <c r="BE35" s="645"/>
      <c r="BF35" s="646"/>
      <c r="BG35" s="644" t="s">
        <v>279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568</v>
      </c>
      <c r="CE35" s="681"/>
      <c r="CF35" s="681"/>
      <c r="CG35" s="681"/>
      <c r="CH35" s="681"/>
      <c r="CI35" s="681"/>
      <c r="CJ35" s="681"/>
      <c r="CK35" s="681"/>
      <c r="CL35" s="681"/>
      <c r="CM35" s="681"/>
      <c r="CN35" s="681"/>
      <c r="CO35" s="681"/>
      <c r="CP35" s="681"/>
      <c r="CQ35" s="682"/>
      <c r="CR35" s="665">
        <v>345154</v>
      </c>
      <c r="CS35" s="704"/>
      <c r="CT35" s="704"/>
      <c r="CU35" s="704"/>
      <c r="CV35" s="704"/>
      <c r="CW35" s="704"/>
      <c r="CX35" s="704"/>
      <c r="CY35" s="705"/>
      <c r="CZ35" s="670">
        <v>1.4</v>
      </c>
      <c r="DA35" s="699"/>
      <c r="DB35" s="699"/>
      <c r="DC35" s="706"/>
      <c r="DD35" s="674">
        <v>284362</v>
      </c>
      <c r="DE35" s="704"/>
      <c r="DF35" s="704"/>
      <c r="DG35" s="704"/>
      <c r="DH35" s="704"/>
      <c r="DI35" s="704"/>
      <c r="DJ35" s="704"/>
      <c r="DK35" s="705"/>
      <c r="DL35" s="674">
        <v>284362</v>
      </c>
      <c r="DM35" s="704"/>
      <c r="DN35" s="704"/>
      <c r="DO35" s="704"/>
      <c r="DP35" s="704"/>
      <c r="DQ35" s="704"/>
      <c r="DR35" s="704"/>
      <c r="DS35" s="704"/>
      <c r="DT35" s="704"/>
      <c r="DU35" s="704"/>
      <c r="DV35" s="705"/>
      <c r="DW35" s="670">
        <v>2</v>
      </c>
      <c r="DX35" s="699"/>
      <c r="DY35" s="699"/>
      <c r="DZ35" s="699"/>
      <c r="EA35" s="699"/>
      <c r="EB35" s="699"/>
      <c r="EC35" s="700"/>
    </row>
    <row r="36" spans="2:133" ht="11.25" customHeight="1" x14ac:dyDescent="0.15">
      <c r="B36" s="662" t="s">
        <v>280</v>
      </c>
      <c r="C36" s="663"/>
      <c r="D36" s="663"/>
      <c r="E36" s="663"/>
      <c r="F36" s="663"/>
      <c r="G36" s="663"/>
      <c r="H36" s="663"/>
      <c r="I36" s="663"/>
      <c r="J36" s="663"/>
      <c r="K36" s="663"/>
      <c r="L36" s="663"/>
      <c r="M36" s="663"/>
      <c r="N36" s="663"/>
      <c r="O36" s="663"/>
      <c r="P36" s="663"/>
      <c r="Q36" s="664"/>
      <c r="R36" s="665">
        <v>50249</v>
      </c>
      <c r="S36" s="666"/>
      <c r="T36" s="666"/>
      <c r="U36" s="666"/>
      <c r="V36" s="666"/>
      <c r="W36" s="666"/>
      <c r="X36" s="666"/>
      <c r="Y36" s="667"/>
      <c r="Z36" s="668">
        <v>0.2</v>
      </c>
      <c r="AA36" s="668"/>
      <c r="AB36" s="668"/>
      <c r="AC36" s="668"/>
      <c r="AD36" s="669" t="s">
        <v>537</v>
      </c>
      <c r="AE36" s="669"/>
      <c r="AF36" s="669"/>
      <c r="AG36" s="669"/>
      <c r="AH36" s="669"/>
      <c r="AI36" s="669"/>
      <c r="AJ36" s="669"/>
      <c r="AK36" s="669"/>
      <c r="AL36" s="670" t="s">
        <v>537</v>
      </c>
      <c r="AM36" s="671"/>
      <c r="AN36" s="671"/>
      <c r="AO36" s="672"/>
      <c r="AP36" s="218"/>
      <c r="AQ36" s="739" t="s">
        <v>567</v>
      </c>
      <c r="AR36" s="740"/>
      <c r="AS36" s="740"/>
      <c r="AT36" s="740"/>
      <c r="AU36" s="740"/>
      <c r="AV36" s="740"/>
      <c r="AW36" s="740"/>
      <c r="AX36" s="740"/>
      <c r="AY36" s="741"/>
      <c r="AZ36" s="654">
        <v>2141072</v>
      </c>
      <c r="BA36" s="655"/>
      <c r="BB36" s="655"/>
      <c r="BC36" s="655"/>
      <c r="BD36" s="655"/>
      <c r="BE36" s="655"/>
      <c r="BF36" s="742"/>
      <c r="BG36" s="676" t="s">
        <v>281</v>
      </c>
      <c r="BH36" s="677"/>
      <c r="BI36" s="677"/>
      <c r="BJ36" s="677"/>
      <c r="BK36" s="677"/>
      <c r="BL36" s="677"/>
      <c r="BM36" s="677"/>
      <c r="BN36" s="677"/>
      <c r="BO36" s="677"/>
      <c r="BP36" s="677"/>
      <c r="BQ36" s="677"/>
      <c r="BR36" s="677"/>
      <c r="BS36" s="677"/>
      <c r="BT36" s="677"/>
      <c r="BU36" s="678"/>
      <c r="BV36" s="654">
        <v>570042</v>
      </c>
      <c r="BW36" s="655"/>
      <c r="BX36" s="655"/>
      <c r="BY36" s="655"/>
      <c r="BZ36" s="655"/>
      <c r="CA36" s="655"/>
      <c r="CB36" s="742"/>
      <c r="CD36" s="680" t="s">
        <v>282</v>
      </c>
      <c r="CE36" s="681"/>
      <c r="CF36" s="681"/>
      <c r="CG36" s="681"/>
      <c r="CH36" s="681"/>
      <c r="CI36" s="681"/>
      <c r="CJ36" s="681"/>
      <c r="CK36" s="681"/>
      <c r="CL36" s="681"/>
      <c r="CM36" s="681"/>
      <c r="CN36" s="681"/>
      <c r="CO36" s="681"/>
      <c r="CP36" s="681"/>
      <c r="CQ36" s="682"/>
      <c r="CR36" s="665">
        <v>2624008</v>
      </c>
      <c r="CS36" s="666"/>
      <c r="CT36" s="666"/>
      <c r="CU36" s="666"/>
      <c r="CV36" s="666"/>
      <c r="CW36" s="666"/>
      <c r="CX36" s="666"/>
      <c r="CY36" s="667"/>
      <c r="CZ36" s="670">
        <v>10.7</v>
      </c>
      <c r="DA36" s="699"/>
      <c r="DB36" s="699"/>
      <c r="DC36" s="706"/>
      <c r="DD36" s="674">
        <v>2066404</v>
      </c>
      <c r="DE36" s="666"/>
      <c r="DF36" s="666"/>
      <c r="DG36" s="666"/>
      <c r="DH36" s="666"/>
      <c r="DI36" s="666"/>
      <c r="DJ36" s="666"/>
      <c r="DK36" s="667"/>
      <c r="DL36" s="674">
        <v>1585066</v>
      </c>
      <c r="DM36" s="666"/>
      <c r="DN36" s="666"/>
      <c r="DO36" s="666"/>
      <c r="DP36" s="666"/>
      <c r="DQ36" s="666"/>
      <c r="DR36" s="666"/>
      <c r="DS36" s="666"/>
      <c r="DT36" s="666"/>
      <c r="DU36" s="666"/>
      <c r="DV36" s="667"/>
      <c r="DW36" s="670">
        <v>11.3</v>
      </c>
      <c r="DX36" s="699"/>
      <c r="DY36" s="699"/>
      <c r="DZ36" s="699"/>
      <c r="EA36" s="699"/>
      <c r="EB36" s="699"/>
      <c r="EC36" s="700"/>
    </row>
    <row r="37" spans="2:133" ht="11.25" customHeight="1" x14ac:dyDescent="0.15">
      <c r="B37" s="662" t="s">
        <v>283</v>
      </c>
      <c r="C37" s="663"/>
      <c r="D37" s="663"/>
      <c r="E37" s="663"/>
      <c r="F37" s="663"/>
      <c r="G37" s="663"/>
      <c r="H37" s="663"/>
      <c r="I37" s="663"/>
      <c r="J37" s="663"/>
      <c r="K37" s="663"/>
      <c r="L37" s="663"/>
      <c r="M37" s="663"/>
      <c r="N37" s="663"/>
      <c r="O37" s="663"/>
      <c r="P37" s="663"/>
      <c r="Q37" s="664"/>
      <c r="R37" s="665">
        <v>153279</v>
      </c>
      <c r="S37" s="666"/>
      <c r="T37" s="666"/>
      <c r="U37" s="666"/>
      <c r="V37" s="666"/>
      <c r="W37" s="666"/>
      <c r="X37" s="666"/>
      <c r="Y37" s="667"/>
      <c r="Z37" s="668">
        <v>0.6</v>
      </c>
      <c r="AA37" s="668"/>
      <c r="AB37" s="668"/>
      <c r="AC37" s="668"/>
      <c r="AD37" s="669" t="s">
        <v>537</v>
      </c>
      <c r="AE37" s="669"/>
      <c r="AF37" s="669"/>
      <c r="AG37" s="669"/>
      <c r="AH37" s="669"/>
      <c r="AI37" s="669"/>
      <c r="AJ37" s="669"/>
      <c r="AK37" s="669"/>
      <c r="AL37" s="670" t="s">
        <v>537</v>
      </c>
      <c r="AM37" s="671"/>
      <c r="AN37" s="671"/>
      <c r="AO37" s="672"/>
      <c r="AQ37" s="743" t="s">
        <v>566</v>
      </c>
      <c r="AR37" s="744"/>
      <c r="AS37" s="744"/>
      <c r="AT37" s="744"/>
      <c r="AU37" s="744"/>
      <c r="AV37" s="744"/>
      <c r="AW37" s="744"/>
      <c r="AX37" s="744"/>
      <c r="AY37" s="745"/>
      <c r="AZ37" s="665">
        <v>255386</v>
      </c>
      <c r="BA37" s="666"/>
      <c r="BB37" s="666"/>
      <c r="BC37" s="666"/>
      <c r="BD37" s="704"/>
      <c r="BE37" s="704"/>
      <c r="BF37" s="732"/>
      <c r="BG37" s="680" t="s">
        <v>284</v>
      </c>
      <c r="BH37" s="681"/>
      <c r="BI37" s="681"/>
      <c r="BJ37" s="681"/>
      <c r="BK37" s="681"/>
      <c r="BL37" s="681"/>
      <c r="BM37" s="681"/>
      <c r="BN37" s="681"/>
      <c r="BO37" s="681"/>
      <c r="BP37" s="681"/>
      <c r="BQ37" s="681"/>
      <c r="BR37" s="681"/>
      <c r="BS37" s="681"/>
      <c r="BT37" s="681"/>
      <c r="BU37" s="682"/>
      <c r="BV37" s="665">
        <v>524688</v>
      </c>
      <c r="BW37" s="666"/>
      <c r="BX37" s="666"/>
      <c r="BY37" s="666"/>
      <c r="BZ37" s="666"/>
      <c r="CA37" s="666"/>
      <c r="CB37" s="675"/>
      <c r="CD37" s="680" t="s">
        <v>565</v>
      </c>
      <c r="CE37" s="681"/>
      <c r="CF37" s="681"/>
      <c r="CG37" s="681"/>
      <c r="CH37" s="681"/>
      <c r="CI37" s="681"/>
      <c r="CJ37" s="681"/>
      <c r="CK37" s="681"/>
      <c r="CL37" s="681"/>
      <c r="CM37" s="681"/>
      <c r="CN37" s="681"/>
      <c r="CO37" s="681"/>
      <c r="CP37" s="681"/>
      <c r="CQ37" s="682"/>
      <c r="CR37" s="665">
        <v>1138231</v>
      </c>
      <c r="CS37" s="704"/>
      <c r="CT37" s="704"/>
      <c r="CU37" s="704"/>
      <c r="CV37" s="704"/>
      <c r="CW37" s="704"/>
      <c r="CX37" s="704"/>
      <c r="CY37" s="705"/>
      <c r="CZ37" s="670">
        <v>4.5999999999999996</v>
      </c>
      <c r="DA37" s="699"/>
      <c r="DB37" s="699"/>
      <c r="DC37" s="706"/>
      <c r="DD37" s="674">
        <v>1112831</v>
      </c>
      <c r="DE37" s="704"/>
      <c r="DF37" s="704"/>
      <c r="DG37" s="704"/>
      <c r="DH37" s="704"/>
      <c r="DI37" s="704"/>
      <c r="DJ37" s="704"/>
      <c r="DK37" s="705"/>
      <c r="DL37" s="674">
        <v>1030000</v>
      </c>
      <c r="DM37" s="704"/>
      <c r="DN37" s="704"/>
      <c r="DO37" s="704"/>
      <c r="DP37" s="704"/>
      <c r="DQ37" s="704"/>
      <c r="DR37" s="704"/>
      <c r="DS37" s="704"/>
      <c r="DT37" s="704"/>
      <c r="DU37" s="704"/>
      <c r="DV37" s="705"/>
      <c r="DW37" s="670">
        <v>7.3</v>
      </c>
      <c r="DX37" s="699"/>
      <c r="DY37" s="699"/>
      <c r="DZ37" s="699"/>
      <c r="EA37" s="699"/>
      <c r="EB37" s="699"/>
      <c r="EC37" s="700"/>
    </row>
    <row r="38" spans="2:133" ht="11.25" customHeight="1" x14ac:dyDescent="0.15">
      <c r="B38" s="662" t="s">
        <v>285</v>
      </c>
      <c r="C38" s="663"/>
      <c r="D38" s="663"/>
      <c r="E38" s="663"/>
      <c r="F38" s="663"/>
      <c r="G38" s="663"/>
      <c r="H38" s="663"/>
      <c r="I38" s="663"/>
      <c r="J38" s="663"/>
      <c r="K38" s="663"/>
      <c r="L38" s="663"/>
      <c r="M38" s="663"/>
      <c r="N38" s="663"/>
      <c r="O38" s="663"/>
      <c r="P38" s="663"/>
      <c r="Q38" s="664"/>
      <c r="R38" s="665">
        <v>1377641</v>
      </c>
      <c r="S38" s="666"/>
      <c r="T38" s="666"/>
      <c r="U38" s="666"/>
      <c r="V38" s="666"/>
      <c r="W38" s="666"/>
      <c r="X38" s="666"/>
      <c r="Y38" s="667"/>
      <c r="Z38" s="668">
        <v>5.3</v>
      </c>
      <c r="AA38" s="668"/>
      <c r="AB38" s="668"/>
      <c r="AC38" s="668"/>
      <c r="AD38" s="669" t="s">
        <v>537</v>
      </c>
      <c r="AE38" s="669"/>
      <c r="AF38" s="669"/>
      <c r="AG38" s="669"/>
      <c r="AH38" s="669"/>
      <c r="AI38" s="669"/>
      <c r="AJ38" s="669"/>
      <c r="AK38" s="669"/>
      <c r="AL38" s="670" t="s">
        <v>537</v>
      </c>
      <c r="AM38" s="671"/>
      <c r="AN38" s="671"/>
      <c r="AO38" s="672"/>
      <c r="AQ38" s="743" t="s">
        <v>564</v>
      </c>
      <c r="AR38" s="744"/>
      <c r="AS38" s="744"/>
      <c r="AT38" s="744"/>
      <c r="AU38" s="744"/>
      <c r="AV38" s="744"/>
      <c r="AW38" s="744"/>
      <c r="AX38" s="744"/>
      <c r="AY38" s="745"/>
      <c r="AZ38" s="665">
        <v>144746</v>
      </c>
      <c r="BA38" s="666"/>
      <c r="BB38" s="666"/>
      <c r="BC38" s="666"/>
      <c r="BD38" s="704"/>
      <c r="BE38" s="704"/>
      <c r="BF38" s="732"/>
      <c r="BG38" s="680" t="s">
        <v>286</v>
      </c>
      <c r="BH38" s="681"/>
      <c r="BI38" s="681"/>
      <c r="BJ38" s="681"/>
      <c r="BK38" s="681"/>
      <c r="BL38" s="681"/>
      <c r="BM38" s="681"/>
      <c r="BN38" s="681"/>
      <c r="BO38" s="681"/>
      <c r="BP38" s="681"/>
      <c r="BQ38" s="681"/>
      <c r="BR38" s="681"/>
      <c r="BS38" s="681"/>
      <c r="BT38" s="681"/>
      <c r="BU38" s="682"/>
      <c r="BV38" s="665">
        <v>3592</v>
      </c>
      <c r="BW38" s="666"/>
      <c r="BX38" s="666"/>
      <c r="BY38" s="666"/>
      <c r="BZ38" s="666"/>
      <c r="CA38" s="666"/>
      <c r="CB38" s="675"/>
      <c r="CD38" s="680" t="s">
        <v>563</v>
      </c>
      <c r="CE38" s="681"/>
      <c r="CF38" s="681"/>
      <c r="CG38" s="681"/>
      <c r="CH38" s="681"/>
      <c r="CI38" s="681"/>
      <c r="CJ38" s="681"/>
      <c r="CK38" s="681"/>
      <c r="CL38" s="681"/>
      <c r="CM38" s="681"/>
      <c r="CN38" s="681"/>
      <c r="CO38" s="681"/>
      <c r="CP38" s="681"/>
      <c r="CQ38" s="682"/>
      <c r="CR38" s="665">
        <v>1740940</v>
      </c>
      <c r="CS38" s="666"/>
      <c r="CT38" s="666"/>
      <c r="CU38" s="666"/>
      <c r="CV38" s="666"/>
      <c r="CW38" s="666"/>
      <c r="CX38" s="666"/>
      <c r="CY38" s="667"/>
      <c r="CZ38" s="670">
        <v>7.1</v>
      </c>
      <c r="DA38" s="699"/>
      <c r="DB38" s="699"/>
      <c r="DC38" s="706"/>
      <c r="DD38" s="674">
        <v>1481858</v>
      </c>
      <c r="DE38" s="666"/>
      <c r="DF38" s="666"/>
      <c r="DG38" s="666"/>
      <c r="DH38" s="666"/>
      <c r="DI38" s="666"/>
      <c r="DJ38" s="666"/>
      <c r="DK38" s="667"/>
      <c r="DL38" s="674">
        <v>1330481</v>
      </c>
      <c r="DM38" s="666"/>
      <c r="DN38" s="666"/>
      <c r="DO38" s="666"/>
      <c r="DP38" s="666"/>
      <c r="DQ38" s="666"/>
      <c r="DR38" s="666"/>
      <c r="DS38" s="666"/>
      <c r="DT38" s="666"/>
      <c r="DU38" s="666"/>
      <c r="DV38" s="667"/>
      <c r="DW38" s="670">
        <v>9.5</v>
      </c>
      <c r="DX38" s="699"/>
      <c r="DY38" s="699"/>
      <c r="DZ38" s="699"/>
      <c r="EA38" s="699"/>
      <c r="EB38" s="699"/>
      <c r="EC38" s="700"/>
    </row>
    <row r="39" spans="2:133" ht="11.25" customHeight="1" x14ac:dyDescent="0.15">
      <c r="B39" s="662" t="s">
        <v>287</v>
      </c>
      <c r="C39" s="663"/>
      <c r="D39" s="663"/>
      <c r="E39" s="663"/>
      <c r="F39" s="663"/>
      <c r="G39" s="663"/>
      <c r="H39" s="663"/>
      <c r="I39" s="663"/>
      <c r="J39" s="663"/>
      <c r="K39" s="663"/>
      <c r="L39" s="663"/>
      <c r="M39" s="663"/>
      <c r="N39" s="663"/>
      <c r="O39" s="663"/>
      <c r="P39" s="663"/>
      <c r="Q39" s="664"/>
      <c r="R39" s="665">
        <v>271806</v>
      </c>
      <c r="S39" s="666"/>
      <c r="T39" s="666"/>
      <c r="U39" s="666"/>
      <c r="V39" s="666"/>
      <c r="W39" s="666"/>
      <c r="X39" s="666"/>
      <c r="Y39" s="667"/>
      <c r="Z39" s="668">
        <v>1</v>
      </c>
      <c r="AA39" s="668"/>
      <c r="AB39" s="668"/>
      <c r="AC39" s="668"/>
      <c r="AD39" s="669">
        <v>2</v>
      </c>
      <c r="AE39" s="669"/>
      <c r="AF39" s="669"/>
      <c r="AG39" s="669"/>
      <c r="AH39" s="669"/>
      <c r="AI39" s="669"/>
      <c r="AJ39" s="669"/>
      <c r="AK39" s="669"/>
      <c r="AL39" s="670">
        <v>0</v>
      </c>
      <c r="AM39" s="671"/>
      <c r="AN39" s="671"/>
      <c r="AO39" s="672"/>
      <c r="AQ39" s="743" t="s">
        <v>562</v>
      </c>
      <c r="AR39" s="744"/>
      <c r="AS39" s="744"/>
      <c r="AT39" s="744"/>
      <c r="AU39" s="744"/>
      <c r="AV39" s="744"/>
      <c r="AW39" s="744"/>
      <c r="AX39" s="744"/>
      <c r="AY39" s="745"/>
      <c r="AZ39" s="665">
        <v>45469</v>
      </c>
      <c r="BA39" s="666"/>
      <c r="BB39" s="666"/>
      <c r="BC39" s="666"/>
      <c r="BD39" s="704"/>
      <c r="BE39" s="704"/>
      <c r="BF39" s="732"/>
      <c r="BG39" s="680" t="s">
        <v>288</v>
      </c>
      <c r="BH39" s="681"/>
      <c r="BI39" s="681"/>
      <c r="BJ39" s="681"/>
      <c r="BK39" s="681"/>
      <c r="BL39" s="681"/>
      <c r="BM39" s="681"/>
      <c r="BN39" s="681"/>
      <c r="BO39" s="681"/>
      <c r="BP39" s="681"/>
      <c r="BQ39" s="681"/>
      <c r="BR39" s="681"/>
      <c r="BS39" s="681"/>
      <c r="BT39" s="681"/>
      <c r="BU39" s="682"/>
      <c r="BV39" s="665">
        <v>5125</v>
      </c>
      <c r="BW39" s="666"/>
      <c r="BX39" s="666"/>
      <c r="BY39" s="666"/>
      <c r="BZ39" s="666"/>
      <c r="CA39" s="666"/>
      <c r="CB39" s="675"/>
      <c r="CD39" s="680" t="s">
        <v>561</v>
      </c>
      <c r="CE39" s="681"/>
      <c r="CF39" s="681"/>
      <c r="CG39" s="681"/>
      <c r="CH39" s="681"/>
      <c r="CI39" s="681"/>
      <c r="CJ39" s="681"/>
      <c r="CK39" s="681"/>
      <c r="CL39" s="681"/>
      <c r="CM39" s="681"/>
      <c r="CN39" s="681"/>
      <c r="CO39" s="681"/>
      <c r="CP39" s="681"/>
      <c r="CQ39" s="682"/>
      <c r="CR39" s="665">
        <v>816944</v>
      </c>
      <c r="CS39" s="704"/>
      <c r="CT39" s="704"/>
      <c r="CU39" s="704"/>
      <c r="CV39" s="704"/>
      <c r="CW39" s="704"/>
      <c r="CX39" s="704"/>
      <c r="CY39" s="705"/>
      <c r="CZ39" s="670">
        <v>3.3</v>
      </c>
      <c r="DA39" s="699"/>
      <c r="DB39" s="699"/>
      <c r="DC39" s="706"/>
      <c r="DD39" s="674">
        <v>588023</v>
      </c>
      <c r="DE39" s="704"/>
      <c r="DF39" s="704"/>
      <c r="DG39" s="704"/>
      <c r="DH39" s="704"/>
      <c r="DI39" s="704"/>
      <c r="DJ39" s="704"/>
      <c r="DK39" s="705"/>
      <c r="DL39" s="674" t="s">
        <v>537</v>
      </c>
      <c r="DM39" s="704"/>
      <c r="DN39" s="704"/>
      <c r="DO39" s="704"/>
      <c r="DP39" s="704"/>
      <c r="DQ39" s="704"/>
      <c r="DR39" s="704"/>
      <c r="DS39" s="704"/>
      <c r="DT39" s="704"/>
      <c r="DU39" s="704"/>
      <c r="DV39" s="705"/>
      <c r="DW39" s="670" t="s">
        <v>537</v>
      </c>
      <c r="DX39" s="699"/>
      <c r="DY39" s="699"/>
      <c r="DZ39" s="699"/>
      <c r="EA39" s="699"/>
      <c r="EB39" s="699"/>
      <c r="EC39" s="700"/>
    </row>
    <row r="40" spans="2:133" ht="11.25" customHeight="1" x14ac:dyDescent="0.15">
      <c r="B40" s="662" t="s">
        <v>289</v>
      </c>
      <c r="C40" s="663"/>
      <c r="D40" s="663"/>
      <c r="E40" s="663"/>
      <c r="F40" s="663"/>
      <c r="G40" s="663"/>
      <c r="H40" s="663"/>
      <c r="I40" s="663"/>
      <c r="J40" s="663"/>
      <c r="K40" s="663"/>
      <c r="L40" s="663"/>
      <c r="M40" s="663"/>
      <c r="N40" s="663"/>
      <c r="O40" s="663"/>
      <c r="P40" s="663"/>
      <c r="Q40" s="664"/>
      <c r="R40" s="665">
        <v>3351400</v>
      </c>
      <c r="S40" s="666"/>
      <c r="T40" s="666"/>
      <c r="U40" s="666"/>
      <c r="V40" s="666"/>
      <c r="W40" s="666"/>
      <c r="X40" s="666"/>
      <c r="Y40" s="667"/>
      <c r="Z40" s="668">
        <v>12.8</v>
      </c>
      <c r="AA40" s="668"/>
      <c r="AB40" s="668"/>
      <c r="AC40" s="668"/>
      <c r="AD40" s="669" t="s">
        <v>537</v>
      </c>
      <c r="AE40" s="669"/>
      <c r="AF40" s="669"/>
      <c r="AG40" s="669"/>
      <c r="AH40" s="669"/>
      <c r="AI40" s="669"/>
      <c r="AJ40" s="669"/>
      <c r="AK40" s="669"/>
      <c r="AL40" s="670" t="s">
        <v>537</v>
      </c>
      <c r="AM40" s="671"/>
      <c r="AN40" s="671"/>
      <c r="AO40" s="672"/>
      <c r="AQ40" s="743" t="s">
        <v>560</v>
      </c>
      <c r="AR40" s="744"/>
      <c r="AS40" s="744"/>
      <c r="AT40" s="744"/>
      <c r="AU40" s="744"/>
      <c r="AV40" s="744"/>
      <c r="AW40" s="744"/>
      <c r="AX40" s="744"/>
      <c r="AY40" s="745"/>
      <c r="AZ40" s="665" t="s">
        <v>537</v>
      </c>
      <c r="BA40" s="666"/>
      <c r="BB40" s="666"/>
      <c r="BC40" s="666"/>
      <c r="BD40" s="704"/>
      <c r="BE40" s="704"/>
      <c r="BF40" s="732"/>
      <c r="BG40" s="746" t="s">
        <v>559</v>
      </c>
      <c r="BH40" s="747"/>
      <c r="BI40" s="747"/>
      <c r="BJ40" s="747"/>
      <c r="BK40" s="747"/>
      <c r="BL40" s="364"/>
      <c r="BM40" s="681" t="s">
        <v>558</v>
      </c>
      <c r="BN40" s="681"/>
      <c r="BO40" s="681"/>
      <c r="BP40" s="681"/>
      <c r="BQ40" s="681"/>
      <c r="BR40" s="681"/>
      <c r="BS40" s="681"/>
      <c r="BT40" s="681"/>
      <c r="BU40" s="682"/>
      <c r="BV40" s="665">
        <v>89</v>
      </c>
      <c r="BW40" s="666"/>
      <c r="BX40" s="666"/>
      <c r="BY40" s="666"/>
      <c r="BZ40" s="666"/>
      <c r="CA40" s="666"/>
      <c r="CB40" s="675"/>
      <c r="CD40" s="680" t="s">
        <v>557</v>
      </c>
      <c r="CE40" s="681"/>
      <c r="CF40" s="681"/>
      <c r="CG40" s="681"/>
      <c r="CH40" s="681"/>
      <c r="CI40" s="681"/>
      <c r="CJ40" s="681"/>
      <c r="CK40" s="681"/>
      <c r="CL40" s="681"/>
      <c r="CM40" s="681"/>
      <c r="CN40" s="681"/>
      <c r="CO40" s="681"/>
      <c r="CP40" s="681"/>
      <c r="CQ40" s="682"/>
      <c r="CR40" s="665">
        <v>223714</v>
      </c>
      <c r="CS40" s="666"/>
      <c r="CT40" s="666"/>
      <c r="CU40" s="666"/>
      <c r="CV40" s="666"/>
      <c r="CW40" s="666"/>
      <c r="CX40" s="666"/>
      <c r="CY40" s="667"/>
      <c r="CZ40" s="670">
        <v>0.9</v>
      </c>
      <c r="DA40" s="699"/>
      <c r="DB40" s="699"/>
      <c r="DC40" s="706"/>
      <c r="DD40" s="674">
        <v>199760</v>
      </c>
      <c r="DE40" s="666"/>
      <c r="DF40" s="666"/>
      <c r="DG40" s="666"/>
      <c r="DH40" s="666"/>
      <c r="DI40" s="666"/>
      <c r="DJ40" s="666"/>
      <c r="DK40" s="667"/>
      <c r="DL40" s="674" t="s">
        <v>537</v>
      </c>
      <c r="DM40" s="666"/>
      <c r="DN40" s="666"/>
      <c r="DO40" s="666"/>
      <c r="DP40" s="666"/>
      <c r="DQ40" s="666"/>
      <c r="DR40" s="666"/>
      <c r="DS40" s="666"/>
      <c r="DT40" s="666"/>
      <c r="DU40" s="666"/>
      <c r="DV40" s="667"/>
      <c r="DW40" s="670" t="s">
        <v>537</v>
      </c>
      <c r="DX40" s="699"/>
      <c r="DY40" s="699"/>
      <c r="DZ40" s="699"/>
      <c r="EA40" s="699"/>
      <c r="EB40" s="699"/>
      <c r="EC40" s="700"/>
    </row>
    <row r="41" spans="2:133" ht="11.25" customHeight="1" x14ac:dyDescent="0.15">
      <c r="B41" s="662" t="s">
        <v>290</v>
      </c>
      <c r="C41" s="663"/>
      <c r="D41" s="663"/>
      <c r="E41" s="663"/>
      <c r="F41" s="663"/>
      <c r="G41" s="663"/>
      <c r="H41" s="663"/>
      <c r="I41" s="663"/>
      <c r="J41" s="663"/>
      <c r="K41" s="663"/>
      <c r="L41" s="663"/>
      <c r="M41" s="663"/>
      <c r="N41" s="663"/>
      <c r="O41" s="663"/>
      <c r="P41" s="663"/>
      <c r="Q41" s="664"/>
      <c r="R41" s="665" t="s">
        <v>537</v>
      </c>
      <c r="S41" s="666"/>
      <c r="T41" s="666"/>
      <c r="U41" s="666"/>
      <c r="V41" s="666"/>
      <c r="W41" s="666"/>
      <c r="X41" s="666"/>
      <c r="Y41" s="667"/>
      <c r="Z41" s="668" t="s">
        <v>556</v>
      </c>
      <c r="AA41" s="668"/>
      <c r="AB41" s="668"/>
      <c r="AC41" s="668"/>
      <c r="AD41" s="669" t="s">
        <v>537</v>
      </c>
      <c r="AE41" s="669"/>
      <c r="AF41" s="669"/>
      <c r="AG41" s="669"/>
      <c r="AH41" s="669"/>
      <c r="AI41" s="669"/>
      <c r="AJ41" s="669"/>
      <c r="AK41" s="669"/>
      <c r="AL41" s="670" t="s">
        <v>537</v>
      </c>
      <c r="AM41" s="671"/>
      <c r="AN41" s="671"/>
      <c r="AO41" s="672"/>
      <c r="AQ41" s="743" t="s">
        <v>555</v>
      </c>
      <c r="AR41" s="744"/>
      <c r="AS41" s="744"/>
      <c r="AT41" s="744"/>
      <c r="AU41" s="744"/>
      <c r="AV41" s="744"/>
      <c r="AW41" s="744"/>
      <c r="AX41" s="744"/>
      <c r="AY41" s="745"/>
      <c r="AZ41" s="665">
        <v>303353</v>
      </c>
      <c r="BA41" s="666"/>
      <c r="BB41" s="666"/>
      <c r="BC41" s="666"/>
      <c r="BD41" s="704"/>
      <c r="BE41" s="704"/>
      <c r="BF41" s="732"/>
      <c r="BG41" s="746"/>
      <c r="BH41" s="747"/>
      <c r="BI41" s="747"/>
      <c r="BJ41" s="747"/>
      <c r="BK41" s="747"/>
      <c r="BL41" s="364"/>
      <c r="BM41" s="681" t="s">
        <v>554</v>
      </c>
      <c r="BN41" s="681"/>
      <c r="BO41" s="681"/>
      <c r="BP41" s="681"/>
      <c r="BQ41" s="681"/>
      <c r="BR41" s="681"/>
      <c r="BS41" s="681"/>
      <c r="BT41" s="681"/>
      <c r="BU41" s="682"/>
      <c r="BV41" s="665" t="s">
        <v>537</v>
      </c>
      <c r="BW41" s="666"/>
      <c r="BX41" s="666"/>
      <c r="BY41" s="666"/>
      <c r="BZ41" s="666"/>
      <c r="CA41" s="666"/>
      <c r="CB41" s="675"/>
      <c r="CD41" s="680" t="s">
        <v>553</v>
      </c>
      <c r="CE41" s="681"/>
      <c r="CF41" s="681"/>
      <c r="CG41" s="681"/>
      <c r="CH41" s="681"/>
      <c r="CI41" s="681"/>
      <c r="CJ41" s="681"/>
      <c r="CK41" s="681"/>
      <c r="CL41" s="681"/>
      <c r="CM41" s="681"/>
      <c r="CN41" s="681"/>
      <c r="CO41" s="681"/>
      <c r="CP41" s="681"/>
      <c r="CQ41" s="682"/>
      <c r="CR41" s="665" t="s">
        <v>537</v>
      </c>
      <c r="CS41" s="704"/>
      <c r="CT41" s="704"/>
      <c r="CU41" s="704"/>
      <c r="CV41" s="704"/>
      <c r="CW41" s="704"/>
      <c r="CX41" s="704"/>
      <c r="CY41" s="705"/>
      <c r="CZ41" s="670" t="s">
        <v>552</v>
      </c>
      <c r="DA41" s="699"/>
      <c r="DB41" s="699"/>
      <c r="DC41" s="706"/>
      <c r="DD41" s="674" t="s">
        <v>537</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551</v>
      </c>
      <c r="C42" s="663"/>
      <c r="D42" s="663"/>
      <c r="E42" s="663"/>
      <c r="F42" s="663"/>
      <c r="G42" s="663"/>
      <c r="H42" s="663"/>
      <c r="I42" s="663"/>
      <c r="J42" s="663"/>
      <c r="K42" s="663"/>
      <c r="L42" s="663"/>
      <c r="M42" s="663"/>
      <c r="N42" s="663"/>
      <c r="O42" s="663"/>
      <c r="P42" s="663"/>
      <c r="Q42" s="664"/>
      <c r="R42" s="665" t="s">
        <v>537</v>
      </c>
      <c r="S42" s="666"/>
      <c r="T42" s="666"/>
      <c r="U42" s="666"/>
      <c r="V42" s="666"/>
      <c r="W42" s="666"/>
      <c r="X42" s="666"/>
      <c r="Y42" s="667"/>
      <c r="Z42" s="668" t="s">
        <v>537</v>
      </c>
      <c r="AA42" s="668"/>
      <c r="AB42" s="668"/>
      <c r="AC42" s="668"/>
      <c r="AD42" s="669" t="s">
        <v>550</v>
      </c>
      <c r="AE42" s="669"/>
      <c r="AF42" s="669"/>
      <c r="AG42" s="669"/>
      <c r="AH42" s="669"/>
      <c r="AI42" s="669"/>
      <c r="AJ42" s="669"/>
      <c r="AK42" s="669"/>
      <c r="AL42" s="670" t="s">
        <v>546</v>
      </c>
      <c r="AM42" s="671"/>
      <c r="AN42" s="671"/>
      <c r="AO42" s="672"/>
      <c r="AQ42" s="750" t="s">
        <v>549</v>
      </c>
      <c r="AR42" s="751"/>
      <c r="AS42" s="751"/>
      <c r="AT42" s="751"/>
      <c r="AU42" s="751"/>
      <c r="AV42" s="751"/>
      <c r="AW42" s="751"/>
      <c r="AX42" s="751"/>
      <c r="AY42" s="752"/>
      <c r="AZ42" s="759">
        <v>1392118</v>
      </c>
      <c r="BA42" s="760"/>
      <c r="BB42" s="760"/>
      <c r="BC42" s="760"/>
      <c r="BD42" s="736"/>
      <c r="BE42" s="736"/>
      <c r="BF42" s="738"/>
      <c r="BG42" s="748"/>
      <c r="BH42" s="749"/>
      <c r="BI42" s="749"/>
      <c r="BJ42" s="749"/>
      <c r="BK42" s="749"/>
      <c r="BL42" s="365"/>
      <c r="BM42" s="691" t="s">
        <v>548</v>
      </c>
      <c r="BN42" s="691"/>
      <c r="BO42" s="691"/>
      <c r="BP42" s="691"/>
      <c r="BQ42" s="691"/>
      <c r="BR42" s="691"/>
      <c r="BS42" s="691"/>
      <c r="BT42" s="691"/>
      <c r="BU42" s="692"/>
      <c r="BV42" s="759">
        <v>484</v>
      </c>
      <c r="BW42" s="760"/>
      <c r="BX42" s="760"/>
      <c r="BY42" s="760"/>
      <c r="BZ42" s="760"/>
      <c r="CA42" s="760"/>
      <c r="CB42" s="772"/>
      <c r="CD42" s="662" t="s">
        <v>291</v>
      </c>
      <c r="CE42" s="663"/>
      <c r="CF42" s="663"/>
      <c r="CG42" s="663"/>
      <c r="CH42" s="663"/>
      <c r="CI42" s="663"/>
      <c r="CJ42" s="663"/>
      <c r="CK42" s="663"/>
      <c r="CL42" s="663"/>
      <c r="CM42" s="663"/>
      <c r="CN42" s="663"/>
      <c r="CO42" s="663"/>
      <c r="CP42" s="663"/>
      <c r="CQ42" s="664"/>
      <c r="CR42" s="665">
        <v>4050223</v>
      </c>
      <c r="CS42" s="704"/>
      <c r="CT42" s="704"/>
      <c r="CU42" s="704"/>
      <c r="CV42" s="704"/>
      <c r="CW42" s="704"/>
      <c r="CX42" s="704"/>
      <c r="CY42" s="705"/>
      <c r="CZ42" s="670">
        <v>16.399999999999999</v>
      </c>
      <c r="DA42" s="699"/>
      <c r="DB42" s="699"/>
      <c r="DC42" s="706"/>
      <c r="DD42" s="674">
        <v>318031</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547</v>
      </c>
      <c r="C43" s="663"/>
      <c r="D43" s="663"/>
      <c r="E43" s="663"/>
      <c r="F43" s="663"/>
      <c r="G43" s="663"/>
      <c r="H43" s="663"/>
      <c r="I43" s="663"/>
      <c r="J43" s="663"/>
      <c r="K43" s="663"/>
      <c r="L43" s="663"/>
      <c r="M43" s="663"/>
      <c r="N43" s="663"/>
      <c r="O43" s="663"/>
      <c r="P43" s="663"/>
      <c r="Q43" s="664"/>
      <c r="R43" s="665">
        <v>454000</v>
      </c>
      <c r="S43" s="666"/>
      <c r="T43" s="666"/>
      <c r="U43" s="666"/>
      <c r="V43" s="666"/>
      <c r="W43" s="666"/>
      <c r="X43" s="666"/>
      <c r="Y43" s="667"/>
      <c r="Z43" s="668">
        <v>1.7</v>
      </c>
      <c r="AA43" s="668"/>
      <c r="AB43" s="668"/>
      <c r="AC43" s="668"/>
      <c r="AD43" s="669" t="s">
        <v>546</v>
      </c>
      <c r="AE43" s="669"/>
      <c r="AF43" s="669"/>
      <c r="AG43" s="669"/>
      <c r="AH43" s="669"/>
      <c r="AI43" s="669"/>
      <c r="AJ43" s="669"/>
      <c r="AK43" s="669"/>
      <c r="AL43" s="670" t="s">
        <v>545</v>
      </c>
      <c r="AM43" s="671"/>
      <c r="AN43" s="671"/>
      <c r="AO43" s="672"/>
      <c r="BV43" s="219"/>
      <c r="BW43" s="219"/>
      <c r="BX43" s="219"/>
      <c r="BY43" s="219"/>
      <c r="BZ43" s="219"/>
      <c r="CA43" s="219"/>
      <c r="CB43" s="219"/>
      <c r="CD43" s="662" t="s">
        <v>544</v>
      </c>
      <c r="CE43" s="663"/>
      <c r="CF43" s="663"/>
      <c r="CG43" s="663"/>
      <c r="CH43" s="663"/>
      <c r="CI43" s="663"/>
      <c r="CJ43" s="663"/>
      <c r="CK43" s="663"/>
      <c r="CL43" s="663"/>
      <c r="CM43" s="663"/>
      <c r="CN43" s="663"/>
      <c r="CO43" s="663"/>
      <c r="CP43" s="663"/>
      <c r="CQ43" s="664"/>
      <c r="CR43" s="665">
        <v>90736</v>
      </c>
      <c r="CS43" s="704"/>
      <c r="CT43" s="704"/>
      <c r="CU43" s="704"/>
      <c r="CV43" s="704"/>
      <c r="CW43" s="704"/>
      <c r="CX43" s="704"/>
      <c r="CY43" s="705"/>
      <c r="CZ43" s="670">
        <v>0.4</v>
      </c>
      <c r="DA43" s="699"/>
      <c r="DB43" s="699"/>
      <c r="DC43" s="706"/>
      <c r="DD43" s="674">
        <v>63036</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543</v>
      </c>
      <c r="C44" s="716"/>
      <c r="D44" s="716"/>
      <c r="E44" s="716"/>
      <c r="F44" s="716"/>
      <c r="G44" s="716"/>
      <c r="H44" s="716"/>
      <c r="I44" s="716"/>
      <c r="J44" s="716"/>
      <c r="K44" s="716"/>
      <c r="L44" s="716"/>
      <c r="M44" s="716"/>
      <c r="N44" s="716"/>
      <c r="O44" s="716"/>
      <c r="P44" s="716"/>
      <c r="Q44" s="717"/>
      <c r="R44" s="759">
        <v>26097403</v>
      </c>
      <c r="S44" s="760"/>
      <c r="T44" s="760"/>
      <c r="U44" s="760"/>
      <c r="V44" s="760"/>
      <c r="W44" s="760"/>
      <c r="X44" s="760"/>
      <c r="Y44" s="761"/>
      <c r="Z44" s="762">
        <v>100</v>
      </c>
      <c r="AA44" s="762"/>
      <c r="AB44" s="762"/>
      <c r="AC44" s="762"/>
      <c r="AD44" s="763">
        <v>13588033</v>
      </c>
      <c r="AE44" s="763"/>
      <c r="AF44" s="763"/>
      <c r="AG44" s="763"/>
      <c r="AH44" s="763"/>
      <c r="AI44" s="763"/>
      <c r="AJ44" s="763"/>
      <c r="AK44" s="763"/>
      <c r="AL44" s="764">
        <v>100</v>
      </c>
      <c r="AM44" s="737"/>
      <c r="AN44" s="737"/>
      <c r="AO44" s="765"/>
      <c r="CD44" s="766" t="s">
        <v>264</v>
      </c>
      <c r="CE44" s="767"/>
      <c r="CF44" s="662" t="s">
        <v>542</v>
      </c>
      <c r="CG44" s="663"/>
      <c r="CH44" s="663"/>
      <c r="CI44" s="663"/>
      <c r="CJ44" s="663"/>
      <c r="CK44" s="663"/>
      <c r="CL44" s="663"/>
      <c r="CM44" s="663"/>
      <c r="CN44" s="663"/>
      <c r="CO44" s="663"/>
      <c r="CP44" s="663"/>
      <c r="CQ44" s="664"/>
      <c r="CR44" s="665">
        <v>3467863</v>
      </c>
      <c r="CS44" s="666"/>
      <c r="CT44" s="666"/>
      <c r="CU44" s="666"/>
      <c r="CV44" s="666"/>
      <c r="CW44" s="666"/>
      <c r="CX44" s="666"/>
      <c r="CY44" s="667"/>
      <c r="CZ44" s="670">
        <v>14.1</v>
      </c>
      <c r="DA44" s="671"/>
      <c r="DB44" s="671"/>
      <c r="DC44" s="683"/>
      <c r="DD44" s="674">
        <v>270549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541</v>
      </c>
      <c r="CG45" s="663"/>
      <c r="CH45" s="663"/>
      <c r="CI45" s="663"/>
      <c r="CJ45" s="663"/>
      <c r="CK45" s="663"/>
      <c r="CL45" s="663"/>
      <c r="CM45" s="663"/>
      <c r="CN45" s="663"/>
      <c r="CO45" s="663"/>
      <c r="CP45" s="663"/>
      <c r="CQ45" s="664"/>
      <c r="CR45" s="665">
        <v>1564371</v>
      </c>
      <c r="CS45" s="704"/>
      <c r="CT45" s="704"/>
      <c r="CU45" s="704"/>
      <c r="CV45" s="704"/>
      <c r="CW45" s="704"/>
      <c r="CX45" s="704"/>
      <c r="CY45" s="705"/>
      <c r="CZ45" s="670">
        <v>6.4</v>
      </c>
      <c r="DA45" s="699"/>
      <c r="DB45" s="699"/>
      <c r="DC45" s="706"/>
      <c r="DD45" s="674">
        <v>54189</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540</v>
      </c>
      <c r="CG46" s="663"/>
      <c r="CH46" s="663"/>
      <c r="CI46" s="663"/>
      <c r="CJ46" s="663"/>
      <c r="CK46" s="663"/>
      <c r="CL46" s="663"/>
      <c r="CM46" s="663"/>
      <c r="CN46" s="663"/>
      <c r="CO46" s="663"/>
      <c r="CP46" s="663"/>
      <c r="CQ46" s="664"/>
      <c r="CR46" s="665">
        <v>1842960</v>
      </c>
      <c r="CS46" s="666"/>
      <c r="CT46" s="666"/>
      <c r="CU46" s="666"/>
      <c r="CV46" s="666"/>
      <c r="CW46" s="666"/>
      <c r="CX46" s="666"/>
      <c r="CY46" s="667"/>
      <c r="CZ46" s="670">
        <v>7.5</v>
      </c>
      <c r="DA46" s="671"/>
      <c r="DB46" s="671"/>
      <c r="DC46" s="683"/>
      <c r="DD46" s="674">
        <v>206728</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293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539</v>
      </c>
      <c r="CG47" s="663"/>
      <c r="CH47" s="663"/>
      <c r="CI47" s="663"/>
      <c r="CJ47" s="663"/>
      <c r="CK47" s="663"/>
      <c r="CL47" s="663"/>
      <c r="CM47" s="663"/>
      <c r="CN47" s="663"/>
      <c r="CO47" s="663"/>
      <c r="CP47" s="663"/>
      <c r="CQ47" s="664"/>
      <c r="CR47" s="665">
        <v>582360</v>
      </c>
      <c r="CS47" s="704"/>
      <c r="CT47" s="704"/>
      <c r="CU47" s="704"/>
      <c r="CV47" s="704"/>
      <c r="CW47" s="704"/>
      <c r="CX47" s="704"/>
      <c r="CY47" s="705"/>
      <c r="CZ47" s="670">
        <v>2.4</v>
      </c>
      <c r="DA47" s="699"/>
      <c r="DB47" s="699"/>
      <c r="DC47" s="706"/>
      <c r="DD47" s="674">
        <v>47482</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ht="11.25" x14ac:dyDescent="0.15">
      <c r="B48" s="783" t="s">
        <v>294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538</v>
      </c>
      <c r="CG48" s="663"/>
      <c r="CH48" s="663"/>
      <c r="CI48" s="663"/>
      <c r="CJ48" s="663"/>
      <c r="CK48" s="663"/>
      <c r="CL48" s="663"/>
      <c r="CM48" s="663"/>
      <c r="CN48" s="663"/>
      <c r="CO48" s="663"/>
      <c r="CP48" s="663"/>
      <c r="CQ48" s="664"/>
      <c r="CR48" s="665" t="s">
        <v>537</v>
      </c>
      <c r="CS48" s="666"/>
      <c r="CT48" s="666"/>
      <c r="CU48" s="666"/>
      <c r="CV48" s="666"/>
      <c r="CW48" s="666"/>
      <c r="CX48" s="666"/>
      <c r="CY48" s="667"/>
      <c r="CZ48" s="670" t="s">
        <v>537</v>
      </c>
      <c r="DA48" s="671"/>
      <c r="DB48" s="671"/>
      <c r="DC48" s="683"/>
      <c r="DD48" s="674" t="s">
        <v>231</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5" t="s">
        <v>536</v>
      </c>
      <c r="CE49" s="716"/>
      <c r="CF49" s="716"/>
      <c r="CG49" s="716"/>
      <c r="CH49" s="716"/>
      <c r="CI49" s="716"/>
      <c r="CJ49" s="716"/>
      <c r="CK49" s="716"/>
      <c r="CL49" s="716"/>
      <c r="CM49" s="716"/>
      <c r="CN49" s="716"/>
      <c r="CO49" s="716"/>
      <c r="CP49" s="716"/>
      <c r="CQ49" s="717"/>
      <c r="CR49" s="759">
        <v>24626116</v>
      </c>
      <c r="CS49" s="736"/>
      <c r="CT49" s="736"/>
      <c r="CU49" s="736"/>
      <c r="CV49" s="736"/>
      <c r="CW49" s="736"/>
      <c r="CX49" s="736"/>
      <c r="CY49" s="773"/>
      <c r="CZ49" s="764">
        <v>100</v>
      </c>
      <c r="DA49" s="774"/>
      <c r="DB49" s="774"/>
      <c r="DC49" s="775"/>
      <c r="DD49" s="776">
        <v>15391133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B9506Ao/pgREBwkaZSFnyb16EIzJRdHgQtg6i/6ybEbBhAU/QjHoiEADAyRcFP/8FzOCQ+rLmwmWXN90gXTOsA==" saltValue="DtfDeiysgQyHyrm3Fyqt2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295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296</v>
      </c>
      <c r="DK2" s="787"/>
      <c r="DL2" s="787"/>
      <c r="DM2" s="787"/>
      <c r="DN2" s="787"/>
      <c r="DO2" s="788"/>
      <c r="DP2" s="224"/>
      <c r="DQ2" s="786" t="s">
        <v>297</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298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299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300</v>
      </c>
      <c r="B5" s="792"/>
      <c r="C5" s="792"/>
      <c r="D5" s="792"/>
      <c r="E5" s="792"/>
      <c r="F5" s="792"/>
      <c r="G5" s="792"/>
      <c r="H5" s="792"/>
      <c r="I5" s="792"/>
      <c r="J5" s="792"/>
      <c r="K5" s="792"/>
      <c r="L5" s="792"/>
      <c r="M5" s="792"/>
      <c r="N5" s="792"/>
      <c r="O5" s="792"/>
      <c r="P5" s="793"/>
      <c r="Q5" s="797" t="s">
        <v>301</v>
      </c>
      <c r="R5" s="798"/>
      <c r="S5" s="798"/>
      <c r="T5" s="798"/>
      <c r="U5" s="799"/>
      <c r="V5" s="797" t="s">
        <v>302</v>
      </c>
      <c r="W5" s="798"/>
      <c r="X5" s="798"/>
      <c r="Y5" s="798"/>
      <c r="Z5" s="799"/>
      <c r="AA5" s="797" t="s">
        <v>303</v>
      </c>
      <c r="AB5" s="798"/>
      <c r="AC5" s="798"/>
      <c r="AD5" s="798"/>
      <c r="AE5" s="798"/>
      <c r="AF5" s="803" t="s">
        <v>304</v>
      </c>
      <c r="AG5" s="798"/>
      <c r="AH5" s="798"/>
      <c r="AI5" s="798"/>
      <c r="AJ5" s="804"/>
      <c r="AK5" s="798" t="s">
        <v>305</v>
      </c>
      <c r="AL5" s="798"/>
      <c r="AM5" s="798"/>
      <c r="AN5" s="798"/>
      <c r="AO5" s="799"/>
      <c r="AP5" s="797" t="s">
        <v>306</v>
      </c>
      <c r="AQ5" s="798"/>
      <c r="AR5" s="798"/>
      <c r="AS5" s="798"/>
      <c r="AT5" s="799"/>
      <c r="AU5" s="797" t="s">
        <v>307</v>
      </c>
      <c r="AV5" s="798"/>
      <c r="AW5" s="798"/>
      <c r="AX5" s="798"/>
      <c r="AY5" s="804"/>
      <c r="AZ5" s="228"/>
      <c r="BA5" s="228"/>
      <c r="BB5" s="228"/>
      <c r="BC5" s="228"/>
      <c r="BD5" s="228"/>
      <c r="BE5" s="229"/>
      <c r="BF5" s="229"/>
      <c r="BG5" s="229"/>
      <c r="BH5" s="229"/>
      <c r="BI5" s="229"/>
      <c r="BJ5" s="229"/>
      <c r="BK5" s="229"/>
      <c r="BL5" s="229"/>
      <c r="BM5" s="229"/>
      <c r="BN5" s="229"/>
      <c r="BO5" s="229"/>
      <c r="BP5" s="229"/>
      <c r="BQ5" s="791" t="s">
        <v>308</v>
      </c>
      <c r="BR5" s="792"/>
      <c r="BS5" s="792"/>
      <c r="BT5" s="792"/>
      <c r="BU5" s="792"/>
      <c r="BV5" s="792"/>
      <c r="BW5" s="792"/>
      <c r="BX5" s="792"/>
      <c r="BY5" s="792"/>
      <c r="BZ5" s="792"/>
      <c r="CA5" s="792"/>
      <c r="CB5" s="792"/>
      <c r="CC5" s="792"/>
      <c r="CD5" s="792"/>
      <c r="CE5" s="792"/>
      <c r="CF5" s="792"/>
      <c r="CG5" s="793"/>
      <c r="CH5" s="797" t="s">
        <v>309</v>
      </c>
      <c r="CI5" s="798"/>
      <c r="CJ5" s="798"/>
      <c r="CK5" s="798"/>
      <c r="CL5" s="799"/>
      <c r="CM5" s="797" t="s">
        <v>310</v>
      </c>
      <c r="CN5" s="798"/>
      <c r="CO5" s="798"/>
      <c r="CP5" s="798"/>
      <c r="CQ5" s="799"/>
      <c r="CR5" s="797" t="s">
        <v>311</v>
      </c>
      <c r="CS5" s="798"/>
      <c r="CT5" s="798"/>
      <c r="CU5" s="798"/>
      <c r="CV5" s="799"/>
      <c r="CW5" s="797" t="s">
        <v>312</v>
      </c>
      <c r="CX5" s="798"/>
      <c r="CY5" s="798"/>
      <c r="CZ5" s="798"/>
      <c r="DA5" s="799"/>
      <c r="DB5" s="797" t="s">
        <v>313</v>
      </c>
      <c r="DC5" s="798"/>
      <c r="DD5" s="798"/>
      <c r="DE5" s="798"/>
      <c r="DF5" s="799"/>
      <c r="DG5" s="826" t="s">
        <v>314</v>
      </c>
      <c r="DH5" s="827"/>
      <c r="DI5" s="827"/>
      <c r="DJ5" s="827"/>
      <c r="DK5" s="828"/>
      <c r="DL5" s="826" t="s">
        <v>315</v>
      </c>
      <c r="DM5" s="827"/>
      <c r="DN5" s="827"/>
      <c r="DO5" s="827"/>
      <c r="DP5" s="828"/>
      <c r="DQ5" s="797" t="s">
        <v>316</v>
      </c>
      <c r="DR5" s="798"/>
      <c r="DS5" s="798"/>
      <c r="DT5" s="798"/>
      <c r="DU5" s="799"/>
      <c r="DV5" s="797" t="s">
        <v>307</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29"/>
      <c r="DH6" s="830"/>
      <c r="DI6" s="830"/>
      <c r="DJ6" s="830"/>
      <c r="DK6" s="831"/>
      <c r="DL6" s="829"/>
      <c r="DM6" s="830"/>
      <c r="DN6" s="830"/>
      <c r="DO6" s="830"/>
      <c r="DP6" s="831"/>
      <c r="DQ6" s="800"/>
      <c r="DR6" s="801"/>
      <c r="DS6" s="801"/>
      <c r="DT6" s="801"/>
      <c r="DU6" s="802"/>
      <c r="DV6" s="800"/>
      <c r="DW6" s="801"/>
      <c r="DX6" s="801"/>
      <c r="DY6" s="801"/>
      <c r="DZ6" s="806"/>
      <c r="EA6" s="230"/>
    </row>
    <row r="7" spans="1:131" s="231" customFormat="1" ht="26.25" customHeight="1" thickTop="1" x14ac:dyDescent="0.15">
      <c r="A7" s="232">
        <v>1</v>
      </c>
      <c r="B7" s="813" t="s">
        <v>317</v>
      </c>
      <c r="C7" s="814"/>
      <c r="D7" s="814"/>
      <c r="E7" s="814"/>
      <c r="F7" s="814"/>
      <c r="G7" s="814"/>
      <c r="H7" s="814"/>
      <c r="I7" s="814"/>
      <c r="J7" s="814"/>
      <c r="K7" s="814"/>
      <c r="L7" s="814"/>
      <c r="M7" s="814"/>
      <c r="N7" s="814"/>
      <c r="O7" s="814"/>
      <c r="P7" s="815"/>
      <c r="Q7" s="816">
        <v>26112</v>
      </c>
      <c r="R7" s="817"/>
      <c r="S7" s="817"/>
      <c r="T7" s="817"/>
      <c r="U7" s="817"/>
      <c r="V7" s="817">
        <v>24641</v>
      </c>
      <c r="W7" s="817"/>
      <c r="X7" s="817"/>
      <c r="Y7" s="817"/>
      <c r="Z7" s="817"/>
      <c r="AA7" s="817">
        <v>1471</v>
      </c>
      <c r="AB7" s="817"/>
      <c r="AC7" s="817"/>
      <c r="AD7" s="817"/>
      <c r="AE7" s="818"/>
      <c r="AF7" s="819">
        <v>1133</v>
      </c>
      <c r="AG7" s="820"/>
      <c r="AH7" s="820"/>
      <c r="AI7" s="820"/>
      <c r="AJ7" s="821"/>
      <c r="AK7" s="822">
        <v>153</v>
      </c>
      <c r="AL7" s="823"/>
      <c r="AM7" s="823"/>
      <c r="AN7" s="823"/>
      <c r="AO7" s="823"/>
      <c r="AP7" s="823">
        <v>32190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32" t="s">
        <v>525</v>
      </c>
      <c r="BT7" s="833"/>
      <c r="BU7" s="833"/>
      <c r="BV7" s="833"/>
      <c r="BW7" s="833"/>
      <c r="BX7" s="833"/>
      <c r="BY7" s="833"/>
      <c r="BZ7" s="833"/>
      <c r="CA7" s="833"/>
      <c r="CB7" s="833"/>
      <c r="CC7" s="833"/>
      <c r="CD7" s="833"/>
      <c r="CE7" s="833"/>
      <c r="CF7" s="833"/>
      <c r="CG7" s="851"/>
      <c r="CH7" s="810">
        <v>-5</v>
      </c>
      <c r="CI7" s="811"/>
      <c r="CJ7" s="811"/>
      <c r="CK7" s="811"/>
      <c r="CL7" s="812"/>
      <c r="CM7" s="810">
        <v>51</v>
      </c>
      <c r="CN7" s="811"/>
      <c r="CO7" s="811"/>
      <c r="CP7" s="811"/>
      <c r="CQ7" s="812"/>
      <c r="CR7" s="810">
        <v>75</v>
      </c>
      <c r="CS7" s="811"/>
      <c r="CT7" s="811"/>
      <c r="CU7" s="811"/>
      <c r="CV7" s="812"/>
      <c r="CW7" s="810">
        <v>1</v>
      </c>
      <c r="CX7" s="811"/>
      <c r="CY7" s="811"/>
      <c r="CZ7" s="811"/>
      <c r="DA7" s="812"/>
      <c r="DB7" s="810" t="s">
        <v>449</v>
      </c>
      <c r="DC7" s="811"/>
      <c r="DD7" s="811"/>
      <c r="DE7" s="811"/>
      <c r="DF7" s="812"/>
      <c r="DG7" s="810" t="s">
        <v>449</v>
      </c>
      <c r="DH7" s="811"/>
      <c r="DI7" s="811"/>
      <c r="DJ7" s="811"/>
      <c r="DK7" s="812"/>
      <c r="DL7" s="810" t="s">
        <v>449</v>
      </c>
      <c r="DM7" s="811"/>
      <c r="DN7" s="811"/>
      <c r="DO7" s="811"/>
      <c r="DP7" s="812"/>
      <c r="DQ7" s="810" t="s">
        <v>449</v>
      </c>
      <c r="DR7" s="811"/>
      <c r="DS7" s="811"/>
      <c r="DT7" s="811"/>
      <c r="DU7" s="812"/>
      <c r="DV7" s="807"/>
      <c r="DW7" s="808"/>
      <c r="DX7" s="808"/>
      <c r="DY7" s="808"/>
      <c r="DZ7" s="809"/>
      <c r="EA7" s="230"/>
    </row>
    <row r="8" spans="1:131" s="231" customFormat="1" ht="26.25" customHeight="1" x14ac:dyDescent="0.15">
      <c r="A8" s="234">
        <v>2</v>
      </c>
      <c r="B8" s="835" t="s">
        <v>318</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t="s">
        <v>512</v>
      </c>
      <c r="AB8" s="839"/>
      <c r="AC8" s="839"/>
      <c r="AD8" s="839"/>
      <c r="AE8" s="840"/>
      <c r="AF8" s="841" t="s">
        <v>129</v>
      </c>
      <c r="AG8" s="842"/>
      <c r="AH8" s="842"/>
      <c r="AI8" s="842"/>
      <c r="AJ8" s="843"/>
      <c r="AK8" s="849" t="s">
        <v>513</v>
      </c>
      <c r="AL8" s="850"/>
      <c r="AM8" s="850"/>
      <c r="AN8" s="850"/>
      <c r="AO8" s="850"/>
      <c r="AP8" s="850" t="s">
        <v>512</v>
      </c>
      <c r="AQ8" s="850"/>
      <c r="AR8" s="850"/>
      <c r="AS8" s="850"/>
      <c r="AT8" s="850"/>
      <c r="AU8" s="844"/>
      <c r="AV8" s="844"/>
      <c r="AW8" s="844"/>
      <c r="AX8" s="844"/>
      <c r="AY8" s="845"/>
      <c r="AZ8" s="228"/>
      <c r="BA8" s="228"/>
      <c r="BB8" s="228"/>
      <c r="BC8" s="228"/>
      <c r="BD8" s="228"/>
      <c r="BE8" s="229"/>
      <c r="BF8" s="229"/>
      <c r="BG8" s="229"/>
      <c r="BH8" s="229"/>
      <c r="BI8" s="229"/>
      <c r="BJ8" s="229"/>
      <c r="BK8" s="229"/>
      <c r="BL8" s="229"/>
      <c r="BM8" s="229"/>
      <c r="BN8" s="229"/>
      <c r="BO8" s="229"/>
      <c r="BP8" s="229"/>
      <c r="BQ8" s="234">
        <v>2</v>
      </c>
      <c r="BR8" s="235"/>
      <c r="BS8" s="832" t="s">
        <v>526</v>
      </c>
      <c r="BT8" s="833"/>
      <c r="BU8" s="833"/>
      <c r="BV8" s="833"/>
      <c r="BW8" s="833"/>
      <c r="BX8" s="833"/>
      <c r="BY8" s="833"/>
      <c r="BZ8" s="833"/>
      <c r="CA8" s="833"/>
      <c r="CB8" s="833"/>
      <c r="CC8" s="833"/>
      <c r="CD8" s="833"/>
      <c r="CE8" s="833"/>
      <c r="CF8" s="833"/>
      <c r="CG8" s="851"/>
      <c r="CH8" s="846">
        <v>-24</v>
      </c>
      <c r="CI8" s="847"/>
      <c r="CJ8" s="847"/>
      <c r="CK8" s="847"/>
      <c r="CL8" s="848"/>
      <c r="CM8" s="846">
        <v>150</v>
      </c>
      <c r="CN8" s="847"/>
      <c r="CO8" s="847"/>
      <c r="CP8" s="847"/>
      <c r="CQ8" s="848"/>
      <c r="CR8" s="846">
        <v>300</v>
      </c>
      <c r="CS8" s="847"/>
      <c r="CT8" s="847"/>
      <c r="CU8" s="847"/>
      <c r="CV8" s="848"/>
      <c r="CW8" s="846">
        <v>0</v>
      </c>
      <c r="CX8" s="847"/>
      <c r="CY8" s="847"/>
      <c r="CZ8" s="847"/>
      <c r="DA8" s="848"/>
      <c r="DB8" s="846" t="s">
        <v>449</v>
      </c>
      <c r="DC8" s="847"/>
      <c r="DD8" s="847"/>
      <c r="DE8" s="847"/>
      <c r="DF8" s="848"/>
      <c r="DG8" s="846" t="s">
        <v>449</v>
      </c>
      <c r="DH8" s="847"/>
      <c r="DI8" s="847"/>
      <c r="DJ8" s="847"/>
      <c r="DK8" s="848"/>
      <c r="DL8" s="846" t="s">
        <v>449</v>
      </c>
      <c r="DM8" s="847"/>
      <c r="DN8" s="847"/>
      <c r="DO8" s="847"/>
      <c r="DP8" s="848"/>
      <c r="DQ8" s="846" t="s">
        <v>449</v>
      </c>
      <c r="DR8" s="847"/>
      <c r="DS8" s="847"/>
      <c r="DT8" s="847"/>
      <c r="DU8" s="848"/>
      <c r="DV8" s="832"/>
      <c r="DW8" s="833"/>
      <c r="DX8" s="833"/>
      <c r="DY8" s="833"/>
      <c r="DZ8" s="834"/>
      <c r="EA8" s="230"/>
    </row>
    <row r="9" spans="1:131" s="231" customFormat="1" ht="26.25" customHeight="1" x14ac:dyDescent="0.15">
      <c r="A9" s="234">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9"/>
      <c r="AL9" s="850"/>
      <c r="AM9" s="850"/>
      <c r="AN9" s="850"/>
      <c r="AO9" s="850"/>
      <c r="AP9" s="850"/>
      <c r="AQ9" s="850"/>
      <c r="AR9" s="850"/>
      <c r="AS9" s="850"/>
      <c r="AT9" s="850"/>
      <c r="AU9" s="844"/>
      <c r="AV9" s="844"/>
      <c r="AW9" s="844"/>
      <c r="AX9" s="844"/>
      <c r="AY9" s="845"/>
      <c r="AZ9" s="228"/>
      <c r="BA9" s="228"/>
      <c r="BB9" s="228"/>
      <c r="BC9" s="228"/>
      <c r="BD9" s="228"/>
      <c r="BE9" s="229"/>
      <c r="BF9" s="229"/>
      <c r="BG9" s="229"/>
      <c r="BH9" s="229"/>
      <c r="BI9" s="229"/>
      <c r="BJ9" s="229"/>
      <c r="BK9" s="229"/>
      <c r="BL9" s="229"/>
      <c r="BM9" s="229"/>
      <c r="BN9" s="229"/>
      <c r="BO9" s="229"/>
      <c r="BP9" s="229"/>
      <c r="BQ9" s="234">
        <v>3</v>
      </c>
      <c r="BR9" s="235"/>
      <c r="BS9" s="832" t="s">
        <v>527</v>
      </c>
      <c r="BT9" s="833"/>
      <c r="BU9" s="833"/>
      <c r="BV9" s="833"/>
      <c r="BW9" s="833"/>
      <c r="BX9" s="833"/>
      <c r="BY9" s="833"/>
      <c r="BZ9" s="833"/>
      <c r="CA9" s="833"/>
      <c r="CB9" s="833"/>
      <c r="CC9" s="833"/>
      <c r="CD9" s="833"/>
      <c r="CE9" s="833"/>
      <c r="CF9" s="833"/>
      <c r="CG9" s="851"/>
      <c r="CH9" s="846">
        <v>0</v>
      </c>
      <c r="CI9" s="847"/>
      <c r="CJ9" s="847"/>
      <c r="CK9" s="847"/>
      <c r="CL9" s="848"/>
      <c r="CM9" s="846">
        <v>4</v>
      </c>
      <c r="CN9" s="847"/>
      <c r="CO9" s="847"/>
      <c r="CP9" s="847"/>
      <c r="CQ9" s="848"/>
      <c r="CR9" s="846">
        <v>5</v>
      </c>
      <c r="CS9" s="847"/>
      <c r="CT9" s="847"/>
      <c r="CU9" s="847"/>
      <c r="CV9" s="848"/>
      <c r="CW9" s="846" t="s">
        <v>524</v>
      </c>
      <c r="CX9" s="847"/>
      <c r="CY9" s="847"/>
      <c r="CZ9" s="847"/>
      <c r="DA9" s="848"/>
      <c r="DB9" s="846" t="s">
        <v>449</v>
      </c>
      <c r="DC9" s="847"/>
      <c r="DD9" s="847"/>
      <c r="DE9" s="847"/>
      <c r="DF9" s="848"/>
      <c r="DG9" s="846" t="s">
        <v>449</v>
      </c>
      <c r="DH9" s="847"/>
      <c r="DI9" s="847"/>
      <c r="DJ9" s="847"/>
      <c r="DK9" s="848"/>
      <c r="DL9" s="846" t="s">
        <v>449</v>
      </c>
      <c r="DM9" s="847"/>
      <c r="DN9" s="847"/>
      <c r="DO9" s="847"/>
      <c r="DP9" s="848"/>
      <c r="DQ9" s="846" t="s">
        <v>449</v>
      </c>
      <c r="DR9" s="847"/>
      <c r="DS9" s="847"/>
      <c r="DT9" s="847"/>
      <c r="DU9" s="848"/>
      <c r="DV9" s="832"/>
      <c r="DW9" s="833"/>
      <c r="DX9" s="833"/>
      <c r="DY9" s="833"/>
      <c r="DZ9" s="834"/>
      <c r="EA9" s="230"/>
    </row>
    <row r="10" spans="1:131" s="231" customFormat="1" ht="26.25" customHeight="1" x14ac:dyDescent="0.15">
      <c r="A10" s="234">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9"/>
      <c r="AL10" s="850"/>
      <c r="AM10" s="850"/>
      <c r="AN10" s="850"/>
      <c r="AO10" s="850"/>
      <c r="AP10" s="850"/>
      <c r="AQ10" s="850"/>
      <c r="AR10" s="850"/>
      <c r="AS10" s="850"/>
      <c r="AT10" s="850"/>
      <c r="AU10" s="844"/>
      <c r="AV10" s="844"/>
      <c r="AW10" s="844"/>
      <c r="AX10" s="844"/>
      <c r="AY10" s="845"/>
      <c r="AZ10" s="228"/>
      <c r="BA10" s="228"/>
      <c r="BB10" s="228"/>
      <c r="BC10" s="228"/>
      <c r="BD10" s="228"/>
      <c r="BE10" s="229"/>
      <c r="BF10" s="229"/>
      <c r="BG10" s="229"/>
      <c r="BH10" s="229"/>
      <c r="BI10" s="229"/>
      <c r="BJ10" s="229"/>
      <c r="BK10" s="229"/>
      <c r="BL10" s="229"/>
      <c r="BM10" s="229"/>
      <c r="BN10" s="229"/>
      <c r="BO10" s="229"/>
      <c r="BP10" s="229"/>
      <c r="BQ10" s="234">
        <v>4</v>
      </c>
      <c r="BR10" s="235"/>
      <c r="BS10" s="832" t="s">
        <v>528</v>
      </c>
      <c r="BT10" s="833"/>
      <c r="BU10" s="833"/>
      <c r="BV10" s="833"/>
      <c r="BW10" s="833"/>
      <c r="BX10" s="833"/>
      <c r="BY10" s="833"/>
      <c r="BZ10" s="833"/>
      <c r="CA10" s="833"/>
      <c r="CB10" s="833"/>
      <c r="CC10" s="833"/>
      <c r="CD10" s="833"/>
      <c r="CE10" s="833"/>
      <c r="CF10" s="833"/>
      <c r="CG10" s="851"/>
      <c r="CH10" s="846">
        <v>111</v>
      </c>
      <c r="CI10" s="847"/>
      <c r="CJ10" s="847"/>
      <c r="CK10" s="847"/>
      <c r="CL10" s="848"/>
      <c r="CM10" s="846">
        <v>512</v>
      </c>
      <c r="CN10" s="847"/>
      <c r="CO10" s="847"/>
      <c r="CP10" s="847"/>
      <c r="CQ10" s="848"/>
      <c r="CR10" s="846">
        <v>50</v>
      </c>
      <c r="CS10" s="847"/>
      <c r="CT10" s="847"/>
      <c r="CU10" s="847"/>
      <c r="CV10" s="848"/>
      <c r="CW10" s="846" t="s">
        <v>524</v>
      </c>
      <c r="CX10" s="847"/>
      <c r="CY10" s="847"/>
      <c r="CZ10" s="847"/>
      <c r="DA10" s="848"/>
      <c r="DB10" s="846" t="s">
        <v>449</v>
      </c>
      <c r="DC10" s="847"/>
      <c r="DD10" s="847"/>
      <c r="DE10" s="847"/>
      <c r="DF10" s="848"/>
      <c r="DG10" s="846" t="s">
        <v>449</v>
      </c>
      <c r="DH10" s="847"/>
      <c r="DI10" s="847"/>
      <c r="DJ10" s="847"/>
      <c r="DK10" s="848"/>
      <c r="DL10" s="846" t="s">
        <v>449</v>
      </c>
      <c r="DM10" s="847"/>
      <c r="DN10" s="847"/>
      <c r="DO10" s="847"/>
      <c r="DP10" s="848"/>
      <c r="DQ10" s="846" t="s">
        <v>449</v>
      </c>
      <c r="DR10" s="847"/>
      <c r="DS10" s="847"/>
      <c r="DT10" s="847"/>
      <c r="DU10" s="848"/>
      <c r="DV10" s="832"/>
      <c r="DW10" s="833"/>
      <c r="DX10" s="833"/>
      <c r="DY10" s="833"/>
      <c r="DZ10" s="834"/>
      <c r="EA10" s="230"/>
    </row>
    <row r="11" spans="1:131" s="231" customFormat="1" ht="26.25" customHeight="1" x14ac:dyDescent="0.15">
      <c r="A11" s="234">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9"/>
      <c r="AL11" s="850"/>
      <c r="AM11" s="850"/>
      <c r="AN11" s="850"/>
      <c r="AO11" s="850"/>
      <c r="AP11" s="850"/>
      <c r="AQ11" s="850"/>
      <c r="AR11" s="850"/>
      <c r="AS11" s="850"/>
      <c r="AT11" s="850"/>
      <c r="AU11" s="844"/>
      <c r="AV11" s="844"/>
      <c r="AW11" s="844"/>
      <c r="AX11" s="844"/>
      <c r="AY11" s="845"/>
      <c r="AZ11" s="228"/>
      <c r="BA11" s="228"/>
      <c r="BB11" s="228"/>
      <c r="BC11" s="228"/>
      <c r="BD11" s="228"/>
      <c r="BE11" s="229"/>
      <c r="BF11" s="229"/>
      <c r="BG11" s="229"/>
      <c r="BH11" s="229"/>
      <c r="BI11" s="229"/>
      <c r="BJ11" s="229"/>
      <c r="BK11" s="229"/>
      <c r="BL11" s="229"/>
      <c r="BM11" s="229"/>
      <c r="BN11" s="229"/>
      <c r="BO11" s="229"/>
      <c r="BP11" s="229"/>
      <c r="BQ11" s="234">
        <v>5</v>
      </c>
      <c r="BR11" s="235"/>
      <c r="BS11" s="832" t="s">
        <v>529</v>
      </c>
      <c r="BT11" s="833"/>
      <c r="BU11" s="833"/>
      <c r="BV11" s="833"/>
      <c r="BW11" s="833"/>
      <c r="BX11" s="833"/>
      <c r="BY11" s="833"/>
      <c r="BZ11" s="833"/>
      <c r="CA11" s="833"/>
      <c r="CB11" s="833"/>
      <c r="CC11" s="833"/>
      <c r="CD11" s="833"/>
      <c r="CE11" s="833"/>
      <c r="CF11" s="833"/>
      <c r="CG11" s="851"/>
      <c r="CH11" s="846">
        <v>-1</v>
      </c>
      <c r="CI11" s="847"/>
      <c r="CJ11" s="847"/>
      <c r="CK11" s="847"/>
      <c r="CL11" s="848"/>
      <c r="CM11" s="846">
        <v>6</v>
      </c>
      <c r="CN11" s="847"/>
      <c r="CO11" s="847"/>
      <c r="CP11" s="847"/>
      <c r="CQ11" s="848"/>
      <c r="CR11" s="846">
        <v>2</v>
      </c>
      <c r="CS11" s="847"/>
      <c r="CT11" s="847"/>
      <c r="CU11" s="847"/>
      <c r="CV11" s="848"/>
      <c r="CW11" s="846">
        <v>7</v>
      </c>
      <c r="CX11" s="847"/>
      <c r="CY11" s="847"/>
      <c r="CZ11" s="847"/>
      <c r="DA11" s="848"/>
      <c r="DB11" s="846" t="s">
        <v>449</v>
      </c>
      <c r="DC11" s="847"/>
      <c r="DD11" s="847"/>
      <c r="DE11" s="847"/>
      <c r="DF11" s="848"/>
      <c r="DG11" s="846" t="s">
        <v>449</v>
      </c>
      <c r="DH11" s="847"/>
      <c r="DI11" s="847"/>
      <c r="DJ11" s="847"/>
      <c r="DK11" s="848"/>
      <c r="DL11" s="846" t="s">
        <v>449</v>
      </c>
      <c r="DM11" s="847"/>
      <c r="DN11" s="847"/>
      <c r="DO11" s="847"/>
      <c r="DP11" s="848"/>
      <c r="DQ11" s="846" t="s">
        <v>449</v>
      </c>
      <c r="DR11" s="847"/>
      <c r="DS11" s="847"/>
      <c r="DT11" s="847"/>
      <c r="DU11" s="848"/>
      <c r="DV11" s="832"/>
      <c r="DW11" s="833"/>
      <c r="DX11" s="833"/>
      <c r="DY11" s="833"/>
      <c r="DZ11" s="834"/>
      <c r="EA11" s="230"/>
    </row>
    <row r="12" spans="1:131" s="231" customFormat="1" ht="26.25" customHeight="1" x14ac:dyDescent="0.15">
      <c r="A12" s="234">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9"/>
      <c r="AL12" s="850"/>
      <c r="AM12" s="850"/>
      <c r="AN12" s="850"/>
      <c r="AO12" s="850"/>
      <c r="AP12" s="850"/>
      <c r="AQ12" s="850"/>
      <c r="AR12" s="850"/>
      <c r="AS12" s="850"/>
      <c r="AT12" s="850"/>
      <c r="AU12" s="844"/>
      <c r="AV12" s="844"/>
      <c r="AW12" s="844"/>
      <c r="AX12" s="844"/>
      <c r="AY12" s="845"/>
      <c r="AZ12" s="228"/>
      <c r="BA12" s="228"/>
      <c r="BB12" s="228"/>
      <c r="BC12" s="228"/>
      <c r="BD12" s="228"/>
      <c r="BE12" s="229"/>
      <c r="BF12" s="229"/>
      <c r="BG12" s="229"/>
      <c r="BH12" s="229"/>
      <c r="BI12" s="229"/>
      <c r="BJ12" s="229"/>
      <c r="BK12" s="229"/>
      <c r="BL12" s="229"/>
      <c r="BM12" s="229"/>
      <c r="BN12" s="229"/>
      <c r="BO12" s="229"/>
      <c r="BP12" s="229"/>
      <c r="BQ12" s="234">
        <v>6</v>
      </c>
      <c r="BR12" s="235"/>
      <c r="BS12" s="832"/>
      <c r="BT12" s="833"/>
      <c r="BU12" s="833"/>
      <c r="BV12" s="833"/>
      <c r="BW12" s="833"/>
      <c r="BX12" s="833"/>
      <c r="BY12" s="833"/>
      <c r="BZ12" s="833"/>
      <c r="CA12" s="833"/>
      <c r="CB12" s="833"/>
      <c r="CC12" s="833"/>
      <c r="CD12" s="833"/>
      <c r="CE12" s="833"/>
      <c r="CF12" s="833"/>
      <c r="CG12" s="851"/>
      <c r="CH12" s="846"/>
      <c r="CI12" s="847"/>
      <c r="CJ12" s="847"/>
      <c r="CK12" s="847"/>
      <c r="CL12" s="848"/>
      <c r="CM12" s="846"/>
      <c r="CN12" s="847"/>
      <c r="CO12" s="847"/>
      <c r="CP12" s="847"/>
      <c r="CQ12" s="848"/>
      <c r="CR12" s="846"/>
      <c r="CS12" s="847"/>
      <c r="CT12" s="847"/>
      <c r="CU12" s="847"/>
      <c r="CV12" s="848"/>
      <c r="CW12" s="846"/>
      <c r="CX12" s="847"/>
      <c r="CY12" s="847"/>
      <c r="CZ12" s="847"/>
      <c r="DA12" s="848"/>
      <c r="DB12" s="846"/>
      <c r="DC12" s="847"/>
      <c r="DD12" s="847"/>
      <c r="DE12" s="847"/>
      <c r="DF12" s="848"/>
      <c r="DG12" s="846"/>
      <c r="DH12" s="847"/>
      <c r="DI12" s="847"/>
      <c r="DJ12" s="847"/>
      <c r="DK12" s="848"/>
      <c r="DL12" s="846"/>
      <c r="DM12" s="847"/>
      <c r="DN12" s="847"/>
      <c r="DO12" s="847"/>
      <c r="DP12" s="848"/>
      <c r="DQ12" s="846"/>
      <c r="DR12" s="847"/>
      <c r="DS12" s="847"/>
      <c r="DT12" s="847"/>
      <c r="DU12" s="848"/>
      <c r="DV12" s="832"/>
      <c r="DW12" s="833"/>
      <c r="DX12" s="833"/>
      <c r="DY12" s="833"/>
      <c r="DZ12" s="834"/>
      <c r="EA12" s="230"/>
    </row>
    <row r="13" spans="1:131" s="231" customFormat="1" ht="26.25" customHeight="1" x14ac:dyDescent="0.15">
      <c r="A13" s="234">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9"/>
      <c r="AL13" s="850"/>
      <c r="AM13" s="850"/>
      <c r="AN13" s="850"/>
      <c r="AO13" s="850"/>
      <c r="AP13" s="850"/>
      <c r="AQ13" s="850"/>
      <c r="AR13" s="850"/>
      <c r="AS13" s="850"/>
      <c r="AT13" s="850"/>
      <c r="AU13" s="844"/>
      <c r="AV13" s="844"/>
      <c r="AW13" s="844"/>
      <c r="AX13" s="844"/>
      <c r="AY13" s="845"/>
      <c r="AZ13" s="228"/>
      <c r="BA13" s="228"/>
      <c r="BB13" s="228"/>
      <c r="BC13" s="228"/>
      <c r="BD13" s="228"/>
      <c r="BE13" s="229"/>
      <c r="BF13" s="229"/>
      <c r="BG13" s="229"/>
      <c r="BH13" s="229"/>
      <c r="BI13" s="229"/>
      <c r="BJ13" s="229"/>
      <c r="BK13" s="229"/>
      <c r="BL13" s="229"/>
      <c r="BM13" s="229"/>
      <c r="BN13" s="229"/>
      <c r="BO13" s="229"/>
      <c r="BP13" s="229"/>
      <c r="BQ13" s="234">
        <v>7</v>
      </c>
      <c r="BR13" s="235"/>
      <c r="BS13" s="832"/>
      <c r="BT13" s="833"/>
      <c r="BU13" s="833"/>
      <c r="BV13" s="833"/>
      <c r="BW13" s="833"/>
      <c r="BX13" s="833"/>
      <c r="BY13" s="833"/>
      <c r="BZ13" s="833"/>
      <c r="CA13" s="833"/>
      <c r="CB13" s="833"/>
      <c r="CC13" s="833"/>
      <c r="CD13" s="833"/>
      <c r="CE13" s="833"/>
      <c r="CF13" s="833"/>
      <c r="CG13" s="851"/>
      <c r="CH13" s="846"/>
      <c r="CI13" s="847"/>
      <c r="CJ13" s="847"/>
      <c r="CK13" s="847"/>
      <c r="CL13" s="848"/>
      <c r="CM13" s="846"/>
      <c r="CN13" s="847"/>
      <c r="CO13" s="847"/>
      <c r="CP13" s="847"/>
      <c r="CQ13" s="848"/>
      <c r="CR13" s="846"/>
      <c r="CS13" s="847"/>
      <c r="CT13" s="847"/>
      <c r="CU13" s="847"/>
      <c r="CV13" s="848"/>
      <c r="CW13" s="846"/>
      <c r="CX13" s="847"/>
      <c r="CY13" s="847"/>
      <c r="CZ13" s="847"/>
      <c r="DA13" s="848"/>
      <c r="DB13" s="846"/>
      <c r="DC13" s="847"/>
      <c r="DD13" s="847"/>
      <c r="DE13" s="847"/>
      <c r="DF13" s="848"/>
      <c r="DG13" s="846"/>
      <c r="DH13" s="847"/>
      <c r="DI13" s="847"/>
      <c r="DJ13" s="847"/>
      <c r="DK13" s="848"/>
      <c r="DL13" s="846"/>
      <c r="DM13" s="847"/>
      <c r="DN13" s="847"/>
      <c r="DO13" s="847"/>
      <c r="DP13" s="848"/>
      <c r="DQ13" s="846"/>
      <c r="DR13" s="847"/>
      <c r="DS13" s="847"/>
      <c r="DT13" s="847"/>
      <c r="DU13" s="848"/>
      <c r="DV13" s="832"/>
      <c r="DW13" s="833"/>
      <c r="DX13" s="833"/>
      <c r="DY13" s="833"/>
      <c r="DZ13" s="834"/>
      <c r="EA13" s="230"/>
    </row>
    <row r="14" spans="1:131" s="231" customFormat="1" ht="26.25" customHeight="1" x14ac:dyDescent="0.15">
      <c r="A14" s="234">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9"/>
      <c r="AL14" s="850"/>
      <c r="AM14" s="850"/>
      <c r="AN14" s="850"/>
      <c r="AO14" s="850"/>
      <c r="AP14" s="850"/>
      <c r="AQ14" s="850"/>
      <c r="AR14" s="850"/>
      <c r="AS14" s="850"/>
      <c r="AT14" s="850"/>
      <c r="AU14" s="844"/>
      <c r="AV14" s="844"/>
      <c r="AW14" s="844"/>
      <c r="AX14" s="844"/>
      <c r="AY14" s="845"/>
      <c r="AZ14" s="228"/>
      <c r="BA14" s="228"/>
      <c r="BB14" s="228"/>
      <c r="BC14" s="228"/>
      <c r="BD14" s="228"/>
      <c r="BE14" s="229"/>
      <c r="BF14" s="229"/>
      <c r="BG14" s="229"/>
      <c r="BH14" s="229"/>
      <c r="BI14" s="229"/>
      <c r="BJ14" s="229"/>
      <c r="BK14" s="229"/>
      <c r="BL14" s="229"/>
      <c r="BM14" s="229"/>
      <c r="BN14" s="229"/>
      <c r="BO14" s="229"/>
      <c r="BP14" s="229"/>
      <c r="BQ14" s="234">
        <v>8</v>
      </c>
      <c r="BR14" s="235"/>
      <c r="BS14" s="832"/>
      <c r="BT14" s="833"/>
      <c r="BU14" s="833"/>
      <c r="BV14" s="833"/>
      <c r="BW14" s="833"/>
      <c r="BX14" s="833"/>
      <c r="BY14" s="833"/>
      <c r="BZ14" s="833"/>
      <c r="CA14" s="833"/>
      <c r="CB14" s="833"/>
      <c r="CC14" s="833"/>
      <c r="CD14" s="833"/>
      <c r="CE14" s="833"/>
      <c r="CF14" s="833"/>
      <c r="CG14" s="851"/>
      <c r="CH14" s="846"/>
      <c r="CI14" s="847"/>
      <c r="CJ14" s="847"/>
      <c r="CK14" s="847"/>
      <c r="CL14" s="848"/>
      <c r="CM14" s="846"/>
      <c r="CN14" s="847"/>
      <c r="CO14" s="847"/>
      <c r="CP14" s="847"/>
      <c r="CQ14" s="848"/>
      <c r="CR14" s="846"/>
      <c r="CS14" s="847"/>
      <c r="CT14" s="847"/>
      <c r="CU14" s="847"/>
      <c r="CV14" s="848"/>
      <c r="CW14" s="846"/>
      <c r="CX14" s="847"/>
      <c r="CY14" s="847"/>
      <c r="CZ14" s="847"/>
      <c r="DA14" s="848"/>
      <c r="DB14" s="846"/>
      <c r="DC14" s="847"/>
      <c r="DD14" s="847"/>
      <c r="DE14" s="847"/>
      <c r="DF14" s="848"/>
      <c r="DG14" s="846"/>
      <c r="DH14" s="847"/>
      <c r="DI14" s="847"/>
      <c r="DJ14" s="847"/>
      <c r="DK14" s="848"/>
      <c r="DL14" s="846"/>
      <c r="DM14" s="847"/>
      <c r="DN14" s="847"/>
      <c r="DO14" s="847"/>
      <c r="DP14" s="848"/>
      <c r="DQ14" s="846"/>
      <c r="DR14" s="847"/>
      <c r="DS14" s="847"/>
      <c r="DT14" s="847"/>
      <c r="DU14" s="848"/>
      <c r="DV14" s="832"/>
      <c r="DW14" s="833"/>
      <c r="DX14" s="833"/>
      <c r="DY14" s="833"/>
      <c r="DZ14" s="834"/>
      <c r="EA14" s="230"/>
    </row>
    <row r="15" spans="1:131" s="231" customFormat="1" ht="26.25" customHeight="1" x14ac:dyDescent="0.15">
      <c r="A15" s="234">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9"/>
      <c r="AL15" s="850"/>
      <c r="AM15" s="850"/>
      <c r="AN15" s="850"/>
      <c r="AO15" s="850"/>
      <c r="AP15" s="850"/>
      <c r="AQ15" s="850"/>
      <c r="AR15" s="850"/>
      <c r="AS15" s="850"/>
      <c r="AT15" s="850"/>
      <c r="AU15" s="844"/>
      <c r="AV15" s="844"/>
      <c r="AW15" s="844"/>
      <c r="AX15" s="844"/>
      <c r="AY15" s="845"/>
      <c r="AZ15" s="228"/>
      <c r="BA15" s="228"/>
      <c r="BB15" s="228"/>
      <c r="BC15" s="228"/>
      <c r="BD15" s="228"/>
      <c r="BE15" s="229"/>
      <c r="BF15" s="229"/>
      <c r="BG15" s="229"/>
      <c r="BH15" s="229"/>
      <c r="BI15" s="229"/>
      <c r="BJ15" s="229"/>
      <c r="BK15" s="229"/>
      <c r="BL15" s="229"/>
      <c r="BM15" s="229"/>
      <c r="BN15" s="229"/>
      <c r="BO15" s="229"/>
      <c r="BP15" s="229"/>
      <c r="BQ15" s="234">
        <v>9</v>
      </c>
      <c r="BR15" s="235"/>
      <c r="BS15" s="832"/>
      <c r="BT15" s="833"/>
      <c r="BU15" s="833"/>
      <c r="BV15" s="833"/>
      <c r="BW15" s="833"/>
      <c r="BX15" s="833"/>
      <c r="BY15" s="833"/>
      <c r="BZ15" s="833"/>
      <c r="CA15" s="833"/>
      <c r="CB15" s="833"/>
      <c r="CC15" s="833"/>
      <c r="CD15" s="833"/>
      <c r="CE15" s="833"/>
      <c r="CF15" s="833"/>
      <c r="CG15" s="851"/>
      <c r="CH15" s="846"/>
      <c r="CI15" s="847"/>
      <c r="CJ15" s="847"/>
      <c r="CK15" s="847"/>
      <c r="CL15" s="848"/>
      <c r="CM15" s="846"/>
      <c r="CN15" s="847"/>
      <c r="CO15" s="847"/>
      <c r="CP15" s="847"/>
      <c r="CQ15" s="848"/>
      <c r="CR15" s="846"/>
      <c r="CS15" s="847"/>
      <c r="CT15" s="847"/>
      <c r="CU15" s="847"/>
      <c r="CV15" s="848"/>
      <c r="CW15" s="846"/>
      <c r="CX15" s="847"/>
      <c r="CY15" s="847"/>
      <c r="CZ15" s="847"/>
      <c r="DA15" s="848"/>
      <c r="DB15" s="846"/>
      <c r="DC15" s="847"/>
      <c r="DD15" s="847"/>
      <c r="DE15" s="847"/>
      <c r="DF15" s="848"/>
      <c r="DG15" s="846"/>
      <c r="DH15" s="847"/>
      <c r="DI15" s="847"/>
      <c r="DJ15" s="847"/>
      <c r="DK15" s="848"/>
      <c r="DL15" s="846"/>
      <c r="DM15" s="847"/>
      <c r="DN15" s="847"/>
      <c r="DO15" s="847"/>
      <c r="DP15" s="848"/>
      <c r="DQ15" s="846"/>
      <c r="DR15" s="847"/>
      <c r="DS15" s="847"/>
      <c r="DT15" s="847"/>
      <c r="DU15" s="848"/>
      <c r="DV15" s="832"/>
      <c r="DW15" s="833"/>
      <c r="DX15" s="833"/>
      <c r="DY15" s="833"/>
      <c r="DZ15" s="834"/>
      <c r="EA15" s="230"/>
    </row>
    <row r="16" spans="1:131" s="231" customFormat="1" ht="26.25" customHeight="1" x14ac:dyDescent="0.15">
      <c r="A16" s="234">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9"/>
      <c r="AL16" s="850"/>
      <c r="AM16" s="850"/>
      <c r="AN16" s="850"/>
      <c r="AO16" s="850"/>
      <c r="AP16" s="850"/>
      <c r="AQ16" s="850"/>
      <c r="AR16" s="850"/>
      <c r="AS16" s="850"/>
      <c r="AT16" s="850"/>
      <c r="AU16" s="844"/>
      <c r="AV16" s="844"/>
      <c r="AW16" s="844"/>
      <c r="AX16" s="844"/>
      <c r="AY16" s="845"/>
      <c r="AZ16" s="228"/>
      <c r="BA16" s="228"/>
      <c r="BB16" s="228"/>
      <c r="BC16" s="228"/>
      <c r="BD16" s="228"/>
      <c r="BE16" s="229"/>
      <c r="BF16" s="229"/>
      <c r="BG16" s="229"/>
      <c r="BH16" s="229"/>
      <c r="BI16" s="229"/>
      <c r="BJ16" s="229"/>
      <c r="BK16" s="229"/>
      <c r="BL16" s="229"/>
      <c r="BM16" s="229"/>
      <c r="BN16" s="229"/>
      <c r="BO16" s="229"/>
      <c r="BP16" s="229"/>
      <c r="BQ16" s="234">
        <v>10</v>
      </c>
      <c r="BR16" s="235"/>
      <c r="BS16" s="832"/>
      <c r="BT16" s="833"/>
      <c r="BU16" s="833"/>
      <c r="BV16" s="833"/>
      <c r="BW16" s="833"/>
      <c r="BX16" s="833"/>
      <c r="BY16" s="833"/>
      <c r="BZ16" s="833"/>
      <c r="CA16" s="833"/>
      <c r="CB16" s="833"/>
      <c r="CC16" s="833"/>
      <c r="CD16" s="833"/>
      <c r="CE16" s="833"/>
      <c r="CF16" s="833"/>
      <c r="CG16" s="851"/>
      <c r="CH16" s="846"/>
      <c r="CI16" s="847"/>
      <c r="CJ16" s="847"/>
      <c r="CK16" s="847"/>
      <c r="CL16" s="848"/>
      <c r="CM16" s="846"/>
      <c r="CN16" s="847"/>
      <c r="CO16" s="847"/>
      <c r="CP16" s="847"/>
      <c r="CQ16" s="848"/>
      <c r="CR16" s="846"/>
      <c r="CS16" s="847"/>
      <c r="CT16" s="847"/>
      <c r="CU16" s="847"/>
      <c r="CV16" s="848"/>
      <c r="CW16" s="846"/>
      <c r="CX16" s="847"/>
      <c r="CY16" s="847"/>
      <c r="CZ16" s="847"/>
      <c r="DA16" s="848"/>
      <c r="DB16" s="846"/>
      <c r="DC16" s="847"/>
      <c r="DD16" s="847"/>
      <c r="DE16" s="847"/>
      <c r="DF16" s="848"/>
      <c r="DG16" s="846"/>
      <c r="DH16" s="847"/>
      <c r="DI16" s="847"/>
      <c r="DJ16" s="847"/>
      <c r="DK16" s="848"/>
      <c r="DL16" s="846"/>
      <c r="DM16" s="847"/>
      <c r="DN16" s="847"/>
      <c r="DO16" s="847"/>
      <c r="DP16" s="848"/>
      <c r="DQ16" s="846"/>
      <c r="DR16" s="847"/>
      <c r="DS16" s="847"/>
      <c r="DT16" s="847"/>
      <c r="DU16" s="848"/>
      <c r="DV16" s="832"/>
      <c r="DW16" s="833"/>
      <c r="DX16" s="833"/>
      <c r="DY16" s="833"/>
      <c r="DZ16" s="834"/>
      <c r="EA16" s="230"/>
    </row>
    <row r="17" spans="1:131" s="231" customFormat="1" ht="26.25" customHeight="1" x14ac:dyDescent="0.15">
      <c r="A17" s="234">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9"/>
      <c r="AL17" s="850"/>
      <c r="AM17" s="850"/>
      <c r="AN17" s="850"/>
      <c r="AO17" s="850"/>
      <c r="AP17" s="850"/>
      <c r="AQ17" s="850"/>
      <c r="AR17" s="850"/>
      <c r="AS17" s="850"/>
      <c r="AT17" s="850"/>
      <c r="AU17" s="844"/>
      <c r="AV17" s="844"/>
      <c r="AW17" s="844"/>
      <c r="AX17" s="844"/>
      <c r="AY17" s="845"/>
      <c r="AZ17" s="228"/>
      <c r="BA17" s="228"/>
      <c r="BB17" s="228"/>
      <c r="BC17" s="228"/>
      <c r="BD17" s="228"/>
      <c r="BE17" s="229"/>
      <c r="BF17" s="229"/>
      <c r="BG17" s="229"/>
      <c r="BH17" s="229"/>
      <c r="BI17" s="229"/>
      <c r="BJ17" s="229"/>
      <c r="BK17" s="229"/>
      <c r="BL17" s="229"/>
      <c r="BM17" s="229"/>
      <c r="BN17" s="229"/>
      <c r="BO17" s="229"/>
      <c r="BP17" s="229"/>
      <c r="BQ17" s="234">
        <v>11</v>
      </c>
      <c r="BR17" s="235"/>
      <c r="BS17" s="832"/>
      <c r="BT17" s="833"/>
      <c r="BU17" s="833"/>
      <c r="BV17" s="833"/>
      <c r="BW17" s="833"/>
      <c r="BX17" s="833"/>
      <c r="BY17" s="833"/>
      <c r="BZ17" s="833"/>
      <c r="CA17" s="833"/>
      <c r="CB17" s="833"/>
      <c r="CC17" s="833"/>
      <c r="CD17" s="833"/>
      <c r="CE17" s="833"/>
      <c r="CF17" s="833"/>
      <c r="CG17" s="851"/>
      <c r="CH17" s="846"/>
      <c r="CI17" s="847"/>
      <c r="CJ17" s="847"/>
      <c r="CK17" s="847"/>
      <c r="CL17" s="848"/>
      <c r="CM17" s="846"/>
      <c r="CN17" s="847"/>
      <c r="CO17" s="847"/>
      <c r="CP17" s="847"/>
      <c r="CQ17" s="848"/>
      <c r="CR17" s="846"/>
      <c r="CS17" s="847"/>
      <c r="CT17" s="847"/>
      <c r="CU17" s="847"/>
      <c r="CV17" s="848"/>
      <c r="CW17" s="846"/>
      <c r="CX17" s="847"/>
      <c r="CY17" s="847"/>
      <c r="CZ17" s="847"/>
      <c r="DA17" s="848"/>
      <c r="DB17" s="846"/>
      <c r="DC17" s="847"/>
      <c r="DD17" s="847"/>
      <c r="DE17" s="847"/>
      <c r="DF17" s="848"/>
      <c r="DG17" s="846"/>
      <c r="DH17" s="847"/>
      <c r="DI17" s="847"/>
      <c r="DJ17" s="847"/>
      <c r="DK17" s="848"/>
      <c r="DL17" s="846"/>
      <c r="DM17" s="847"/>
      <c r="DN17" s="847"/>
      <c r="DO17" s="847"/>
      <c r="DP17" s="848"/>
      <c r="DQ17" s="846"/>
      <c r="DR17" s="847"/>
      <c r="DS17" s="847"/>
      <c r="DT17" s="847"/>
      <c r="DU17" s="848"/>
      <c r="DV17" s="832"/>
      <c r="DW17" s="833"/>
      <c r="DX17" s="833"/>
      <c r="DY17" s="833"/>
      <c r="DZ17" s="834"/>
      <c r="EA17" s="230"/>
    </row>
    <row r="18" spans="1:131" s="231" customFormat="1" ht="26.25" customHeight="1" x14ac:dyDescent="0.15">
      <c r="A18" s="234">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9"/>
      <c r="AL18" s="850"/>
      <c r="AM18" s="850"/>
      <c r="AN18" s="850"/>
      <c r="AO18" s="850"/>
      <c r="AP18" s="850"/>
      <c r="AQ18" s="850"/>
      <c r="AR18" s="850"/>
      <c r="AS18" s="850"/>
      <c r="AT18" s="850"/>
      <c r="AU18" s="844"/>
      <c r="AV18" s="844"/>
      <c r="AW18" s="844"/>
      <c r="AX18" s="844"/>
      <c r="AY18" s="845"/>
      <c r="AZ18" s="228"/>
      <c r="BA18" s="228"/>
      <c r="BB18" s="228"/>
      <c r="BC18" s="228"/>
      <c r="BD18" s="228"/>
      <c r="BE18" s="229"/>
      <c r="BF18" s="229"/>
      <c r="BG18" s="229"/>
      <c r="BH18" s="229"/>
      <c r="BI18" s="229"/>
      <c r="BJ18" s="229"/>
      <c r="BK18" s="229"/>
      <c r="BL18" s="229"/>
      <c r="BM18" s="229"/>
      <c r="BN18" s="229"/>
      <c r="BO18" s="229"/>
      <c r="BP18" s="229"/>
      <c r="BQ18" s="234">
        <v>12</v>
      </c>
      <c r="BR18" s="235"/>
      <c r="BS18" s="832"/>
      <c r="BT18" s="833"/>
      <c r="BU18" s="833"/>
      <c r="BV18" s="833"/>
      <c r="BW18" s="833"/>
      <c r="BX18" s="833"/>
      <c r="BY18" s="833"/>
      <c r="BZ18" s="833"/>
      <c r="CA18" s="833"/>
      <c r="CB18" s="833"/>
      <c r="CC18" s="833"/>
      <c r="CD18" s="833"/>
      <c r="CE18" s="833"/>
      <c r="CF18" s="833"/>
      <c r="CG18" s="851"/>
      <c r="CH18" s="846"/>
      <c r="CI18" s="847"/>
      <c r="CJ18" s="847"/>
      <c r="CK18" s="847"/>
      <c r="CL18" s="848"/>
      <c r="CM18" s="846"/>
      <c r="CN18" s="847"/>
      <c r="CO18" s="847"/>
      <c r="CP18" s="847"/>
      <c r="CQ18" s="848"/>
      <c r="CR18" s="846"/>
      <c r="CS18" s="847"/>
      <c r="CT18" s="847"/>
      <c r="CU18" s="847"/>
      <c r="CV18" s="848"/>
      <c r="CW18" s="846"/>
      <c r="CX18" s="847"/>
      <c r="CY18" s="847"/>
      <c r="CZ18" s="847"/>
      <c r="DA18" s="848"/>
      <c r="DB18" s="846"/>
      <c r="DC18" s="847"/>
      <c r="DD18" s="847"/>
      <c r="DE18" s="847"/>
      <c r="DF18" s="848"/>
      <c r="DG18" s="846"/>
      <c r="DH18" s="847"/>
      <c r="DI18" s="847"/>
      <c r="DJ18" s="847"/>
      <c r="DK18" s="848"/>
      <c r="DL18" s="846"/>
      <c r="DM18" s="847"/>
      <c r="DN18" s="847"/>
      <c r="DO18" s="847"/>
      <c r="DP18" s="848"/>
      <c r="DQ18" s="846"/>
      <c r="DR18" s="847"/>
      <c r="DS18" s="847"/>
      <c r="DT18" s="847"/>
      <c r="DU18" s="848"/>
      <c r="DV18" s="832"/>
      <c r="DW18" s="833"/>
      <c r="DX18" s="833"/>
      <c r="DY18" s="833"/>
      <c r="DZ18" s="834"/>
      <c r="EA18" s="230"/>
    </row>
    <row r="19" spans="1:131" s="231" customFormat="1" ht="26.25" customHeight="1" x14ac:dyDescent="0.15">
      <c r="A19" s="234">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9"/>
      <c r="AL19" s="850"/>
      <c r="AM19" s="850"/>
      <c r="AN19" s="850"/>
      <c r="AO19" s="850"/>
      <c r="AP19" s="850"/>
      <c r="AQ19" s="850"/>
      <c r="AR19" s="850"/>
      <c r="AS19" s="850"/>
      <c r="AT19" s="850"/>
      <c r="AU19" s="844"/>
      <c r="AV19" s="844"/>
      <c r="AW19" s="844"/>
      <c r="AX19" s="844"/>
      <c r="AY19" s="845"/>
      <c r="AZ19" s="228"/>
      <c r="BA19" s="228"/>
      <c r="BB19" s="228"/>
      <c r="BC19" s="228"/>
      <c r="BD19" s="228"/>
      <c r="BE19" s="229"/>
      <c r="BF19" s="229"/>
      <c r="BG19" s="229"/>
      <c r="BH19" s="229"/>
      <c r="BI19" s="229"/>
      <c r="BJ19" s="229"/>
      <c r="BK19" s="229"/>
      <c r="BL19" s="229"/>
      <c r="BM19" s="229"/>
      <c r="BN19" s="229"/>
      <c r="BO19" s="229"/>
      <c r="BP19" s="229"/>
      <c r="BQ19" s="234">
        <v>13</v>
      </c>
      <c r="BR19" s="235"/>
      <c r="BS19" s="832"/>
      <c r="BT19" s="833"/>
      <c r="BU19" s="833"/>
      <c r="BV19" s="833"/>
      <c r="BW19" s="833"/>
      <c r="BX19" s="833"/>
      <c r="BY19" s="833"/>
      <c r="BZ19" s="833"/>
      <c r="CA19" s="833"/>
      <c r="CB19" s="833"/>
      <c r="CC19" s="833"/>
      <c r="CD19" s="833"/>
      <c r="CE19" s="833"/>
      <c r="CF19" s="833"/>
      <c r="CG19" s="851"/>
      <c r="CH19" s="846"/>
      <c r="CI19" s="847"/>
      <c r="CJ19" s="847"/>
      <c r="CK19" s="847"/>
      <c r="CL19" s="848"/>
      <c r="CM19" s="846"/>
      <c r="CN19" s="847"/>
      <c r="CO19" s="847"/>
      <c r="CP19" s="847"/>
      <c r="CQ19" s="848"/>
      <c r="CR19" s="846"/>
      <c r="CS19" s="847"/>
      <c r="CT19" s="847"/>
      <c r="CU19" s="847"/>
      <c r="CV19" s="848"/>
      <c r="CW19" s="846"/>
      <c r="CX19" s="847"/>
      <c r="CY19" s="847"/>
      <c r="CZ19" s="847"/>
      <c r="DA19" s="848"/>
      <c r="DB19" s="846"/>
      <c r="DC19" s="847"/>
      <c r="DD19" s="847"/>
      <c r="DE19" s="847"/>
      <c r="DF19" s="848"/>
      <c r="DG19" s="846"/>
      <c r="DH19" s="847"/>
      <c r="DI19" s="847"/>
      <c r="DJ19" s="847"/>
      <c r="DK19" s="848"/>
      <c r="DL19" s="846"/>
      <c r="DM19" s="847"/>
      <c r="DN19" s="847"/>
      <c r="DO19" s="847"/>
      <c r="DP19" s="848"/>
      <c r="DQ19" s="846"/>
      <c r="DR19" s="847"/>
      <c r="DS19" s="847"/>
      <c r="DT19" s="847"/>
      <c r="DU19" s="848"/>
      <c r="DV19" s="832"/>
      <c r="DW19" s="833"/>
      <c r="DX19" s="833"/>
      <c r="DY19" s="833"/>
      <c r="DZ19" s="834"/>
      <c r="EA19" s="230"/>
    </row>
    <row r="20" spans="1:131" s="231" customFormat="1" ht="26.25" customHeight="1" x14ac:dyDescent="0.15">
      <c r="A20" s="234">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9"/>
      <c r="AL20" s="850"/>
      <c r="AM20" s="850"/>
      <c r="AN20" s="850"/>
      <c r="AO20" s="850"/>
      <c r="AP20" s="850"/>
      <c r="AQ20" s="850"/>
      <c r="AR20" s="850"/>
      <c r="AS20" s="850"/>
      <c r="AT20" s="850"/>
      <c r="AU20" s="844"/>
      <c r="AV20" s="844"/>
      <c r="AW20" s="844"/>
      <c r="AX20" s="844"/>
      <c r="AY20" s="845"/>
      <c r="AZ20" s="228"/>
      <c r="BA20" s="228"/>
      <c r="BB20" s="228"/>
      <c r="BC20" s="228"/>
      <c r="BD20" s="228"/>
      <c r="BE20" s="229"/>
      <c r="BF20" s="229"/>
      <c r="BG20" s="229"/>
      <c r="BH20" s="229"/>
      <c r="BI20" s="229"/>
      <c r="BJ20" s="229"/>
      <c r="BK20" s="229"/>
      <c r="BL20" s="229"/>
      <c r="BM20" s="229"/>
      <c r="BN20" s="229"/>
      <c r="BO20" s="229"/>
      <c r="BP20" s="229"/>
      <c r="BQ20" s="234">
        <v>14</v>
      </c>
      <c r="BR20" s="235"/>
      <c r="BS20" s="832"/>
      <c r="BT20" s="833"/>
      <c r="BU20" s="833"/>
      <c r="BV20" s="833"/>
      <c r="BW20" s="833"/>
      <c r="BX20" s="833"/>
      <c r="BY20" s="833"/>
      <c r="BZ20" s="833"/>
      <c r="CA20" s="833"/>
      <c r="CB20" s="833"/>
      <c r="CC20" s="833"/>
      <c r="CD20" s="833"/>
      <c r="CE20" s="833"/>
      <c r="CF20" s="833"/>
      <c r="CG20" s="851"/>
      <c r="CH20" s="846"/>
      <c r="CI20" s="847"/>
      <c r="CJ20" s="847"/>
      <c r="CK20" s="847"/>
      <c r="CL20" s="848"/>
      <c r="CM20" s="846"/>
      <c r="CN20" s="847"/>
      <c r="CO20" s="847"/>
      <c r="CP20" s="847"/>
      <c r="CQ20" s="848"/>
      <c r="CR20" s="846"/>
      <c r="CS20" s="847"/>
      <c r="CT20" s="847"/>
      <c r="CU20" s="847"/>
      <c r="CV20" s="848"/>
      <c r="CW20" s="846"/>
      <c r="CX20" s="847"/>
      <c r="CY20" s="847"/>
      <c r="CZ20" s="847"/>
      <c r="DA20" s="848"/>
      <c r="DB20" s="846"/>
      <c r="DC20" s="847"/>
      <c r="DD20" s="847"/>
      <c r="DE20" s="847"/>
      <c r="DF20" s="848"/>
      <c r="DG20" s="846"/>
      <c r="DH20" s="847"/>
      <c r="DI20" s="847"/>
      <c r="DJ20" s="847"/>
      <c r="DK20" s="848"/>
      <c r="DL20" s="846"/>
      <c r="DM20" s="847"/>
      <c r="DN20" s="847"/>
      <c r="DO20" s="847"/>
      <c r="DP20" s="848"/>
      <c r="DQ20" s="846"/>
      <c r="DR20" s="847"/>
      <c r="DS20" s="847"/>
      <c r="DT20" s="847"/>
      <c r="DU20" s="848"/>
      <c r="DV20" s="832"/>
      <c r="DW20" s="833"/>
      <c r="DX20" s="833"/>
      <c r="DY20" s="833"/>
      <c r="DZ20" s="834"/>
      <c r="EA20" s="230"/>
    </row>
    <row r="21" spans="1:131" s="231" customFormat="1" ht="26.25" customHeight="1" thickBot="1" x14ac:dyDescent="0.2">
      <c r="A21" s="234">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9"/>
      <c r="AL21" s="850"/>
      <c r="AM21" s="850"/>
      <c r="AN21" s="850"/>
      <c r="AO21" s="850"/>
      <c r="AP21" s="850"/>
      <c r="AQ21" s="850"/>
      <c r="AR21" s="850"/>
      <c r="AS21" s="850"/>
      <c r="AT21" s="850"/>
      <c r="AU21" s="844"/>
      <c r="AV21" s="844"/>
      <c r="AW21" s="844"/>
      <c r="AX21" s="844"/>
      <c r="AY21" s="845"/>
      <c r="AZ21" s="228"/>
      <c r="BA21" s="228"/>
      <c r="BB21" s="228"/>
      <c r="BC21" s="228"/>
      <c r="BD21" s="228"/>
      <c r="BE21" s="229"/>
      <c r="BF21" s="229"/>
      <c r="BG21" s="229"/>
      <c r="BH21" s="229"/>
      <c r="BI21" s="229"/>
      <c r="BJ21" s="229"/>
      <c r="BK21" s="229"/>
      <c r="BL21" s="229"/>
      <c r="BM21" s="229"/>
      <c r="BN21" s="229"/>
      <c r="BO21" s="229"/>
      <c r="BP21" s="229"/>
      <c r="BQ21" s="234">
        <v>15</v>
      </c>
      <c r="BR21" s="235"/>
      <c r="BS21" s="832"/>
      <c r="BT21" s="833"/>
      <c r="BU21" s="833"/>
      <c r="BV21" s="833"/>
      <c r="BW21" s="833"/>
      <c r="BX21" s="833"/>
      <c r="BY21" s="833"/>
      <c r="BZ21" s="833"/>
      <c r="CA21" s="833"/>
      <c r="CB21" s="833"/>
      <c r="CC21" s="833"/>
      <c r="CD21" s="833"/>
      <c r="CE21" s="833"/>
      <c r="CF21" s="833"/>
      <c r="CG21" s="851"/>
      <c r="CH21" s="846"/>
      <c r="CI21" s="847"/>
      <c r="CJ21" s="847"/>
      <c r="CK21" s="847"/>
      <c r="CL21" s="848"/>
      <c r="CM21" s="846"/>
      <c r="CN21" s="847"/>
      <c r="CO21" s="847"/>
      <c r="CP21" s="847"/>
      <c r="CQ21" s="848"/>
      <c r="CR21" s="846"/>
      <c r="CS21" s="847"/>
      <c r="CT21" s="847"/>
      <c r="CU21" s="847"/>
      <c r="CV21" s="848"/>
      <c r="CW21" s="846"/>
      <c r="CX21" s="847"/>
      <c r="CY21" s="847"/>
      <c r="CZ21" s="847"/>
      <c r="DA21" s="848"/>
      <c r="DB21" s="846"/>
      <c r="DC21" s="847"/>
      <c r="DD21" s="847"/>
      <c r="DE21" s="847"/>
      <c r="DF21" s="848"/>
      <c r="DG21" s="846"/>
      <c r="DH21" s="847"/>
      <c r="DI21" s="847"/>
      <c r="DJ21" s="847"/>
      <c r="DK21" s="848"/>
      <c r="DL21" s="846"/>
      <c r="DM21" s="847"/>
      <c r="DN21" s="847"/>
      <c r="DO21" s="847"/>
      <c r="DP21" s="848"/>
      <c r="DQ21" s="846"/>
      <c r="DR21" s="847"/>
      <c r="DS21" s="847"/>
      <c r="DT21" s="847"/>
      <c r="DU21" s="848"/>
      <c r="DV21" s="832"/>
      <c r="DW21" s="833"/>
      <c r="DX21" s="833"/>
      <c r="DY21" s="833"/>
      <c r="DZ21" s="834"/>
      <c r="EA21" s="230"/>
    </row>
    <row r="22" spans="1:131" s="231" customFormat="1" ht="26.25" customHeight="1" x14ac:dyDescent="0.15">
      <c r="A22" s="234">
        <v>16</v>
      </c>
      <c r="B22" s="835"/>
      <c r="C22" s="836"/>
      <c r="D22" s="836"/>
      <c r="E22" s="836"/>
      <c r="F22" s="836"/>
      <c r="G22" s="836"/>
      <c r="H22" s="836"/>
      <c r="I22" s="836"/>
      <c r="J22" s="836"/>
      <c r="K22" s="836"/>
      <c r="L22" s="836"/>
      <c r="M22" s="836"/>
      <c r="N22" s="836"/>
      <c r="O22" s="836"/>
      <c r="P22" s="837"/>
      <c r="Q22" s="862"/>
      <c r="R22" s="863"/>
      <c r="S22" s="863"/>
      <c r="T22" s="863"/>
      <c r="U22" s="863"/>
      <c r="V22" s="863"/>
      <c r="W22" s="863"/>
      <c r="X22" s="863"/>
      <c r="Y22" s="863"/>
      <c r="Z22" s="863"/>
      <c r="AA22" s="863"/>
      <c r="AB22" s="863"/>
      <c r="AC22" s="863"/>
      <c r="AD22" s="863"/>
      <c r="AE22" s="864"/>
      <c r="AF22" s="841"/>
      <c r="AG22" s="842"/>
      <c r="AH22" s="842"/>
      <c r="AI22" s="842"/>
      <c r="AJ22" s="843"/>
      <c r="AK22" s="865"/>
      <c r="AL22" s="866"/>
      <c r="AM22" s="866"/>
      <c r="AN22" s="866"/>
      <c r="AO22" s="866"/>
      <c r="AP22" s="866"/>
      <c r="AQ22" s="866"/>
      <c r="AR22" s="866"/>
      <c r="AS22" s="866"/>
      <c r="AT22" s="866"/>
      <c r="AU22" s="867"/>
      <c r="AV22" s="867"/>
      <c r="AW22" s="867"/>
      <c r="AX22" s="867"/>
      <c r="AY22" s="868"/>
      <c r="AZ22" s="869" t="s">
        <v>319</v>
      </c>
      <c r="BA22" s="869"/>
      <c r="BB22" s="869"/>
      <c r="BC22" s="869"/>
      <c r="BD22" s="870"/>
      <c r="BE22" s="229"/>
      <c r="BF22" s="229"/>
      <c r="BG22" s="229"/>
      <c r="BH22" s="229"/>
      <c r="BI22" s="229"/>
      <c r="BJ22" s="229"/>
      <c r="BK22" s="229"/>
      <c r="BL22" s="229"/>
      <c r="BM22" s="229"/>
      <c r="BN22" s="229"/>
      <c r="BO22" s="229"/>
      <c r="BP22" s="229"/>
      <c r="BQ22" s="234">
        <v>16</v>
      </c>
      <c r="BR22" s="235"/>
      <c r="BS22" s="832"/>
      <c r="BT22" s="833"/>
      <c r="BU22" s="833"/>
      <c r="BV22" s="833"/>
      <c r="BW22" s="833"/>
      <c r="BX22" s="833"/>
      <c r="BY22" s="833"/>
      <c r="BZ22" s="833"/>
      <c r="CA22" s="833"/>
      <c r="CB22" s="833"/>
      <c r="CC22" s="833"/>
      <c r="CD22" s="833"/>
      <c r="CE22" s="833"/>
      <c r="CF22" s="833"/>
      <c r="CG22" s="851"/>
      <c r="CH22" s="846"/>
      <c r="CI22" s="847"/>
      <c r="CJ22" s="847"/>
      <c r="CK22" s="847"/>
      <c r="CL22" s="848"/>
      <c r="CM22" s="846"/>
      <c r="CN22" s="847"/>
      <c r="CO22" s="847"/>
      <c r="CP22" s="847"/>
      <c r="CQ22" s="848"/>
      <c r="CR22" s="846"/>
      <c r="CS22" s="847"/>
      <c r="CT22" s="847"/>
      <c r="CU22" s="847"/>
      <c r="CV22" s="848"/>
      <c r="CW22" s="846"/>
      <c r="CX22" s="847"/>
      <c r="CY22" s="847"/>
      <c r="CZ22" s="847"/>
      <c r="DA22" s="848"/>
      <c r="DB22" s="846"/>
      <c r="DC22" s="847"/>
      <c r="DD22" s="847"/>
      <c r="DE22" s="847"/>
      <c r="DF22" s="848"/>
      <c r="DG22" s="846"/>
      <c r="DH22" s="847"/>
      <c r="DI22" s="847"/>
      <c r="DJ22" s="847"/>
      <c r="DK22" s="848"/>
      <c r="DL22" s="846"/>
      <c r="DM22" s="847"/>
      <c r="DN22" s="847"/>
      <c r="DO22" s="847"/>
      <c r="DP22" s="848"/>
      <c r="DQ22" s="846"/>
      <c r="DR22" s="847"/>
      <c r="DS22" s="847"/>
      <c r="DT22" s="847"/>
      <c r="DU22" s="848"/>
      <c r="DV22" s="832"/>
      <c r="DW22" s="833"/>
      <c r="DX22" s="833"/>
      <c r="DY22" s="833"/>
      <c r="DZ22" s="834"/>
      <c r="EA22" s="230"/>
    </row>
    <row r="23" spans="1:131" s="231" customFormat="1" ht="26.25" customHeight="1" thickBot="1" x14ac:dyDescent="0.2">
      <c r="A23" s="236" t="s">
        <v>320</v>
      </c>
      <c r="B23" s="852" t="s">
        <v>321</v>
      </c>
      <c r="C23" s="853"/>
      <c r="D23" s="853"/>
      <c r="E23" s="853"/>
      <c r="F23" s="853"/>
      <c r="G23" s="853"/>
      <c r="H23" s="853"/>
      <c r="I23" s="853"/>
      <c r="J23" s="853"/>
      <c r="K23" s="853"/>
      <c r="L23" s="853"/>
      <c r="M23" s="853"/>
      <c r="N23" s="853"/>
      <c r="O23" s="853"/>
      <c r="P23" s="854"/>
      <c r="Q23" s="855">
        <v>26112</v>
      </c>
      <c r="R23" s="856"/>
      <c r="S23" s="856"/>
      <c r="T23" s="856"/>
      <c r="U23" s="856"/>
      <c r="V23" s="856">
        <v>24641</v>
      </c>
      <c r="W23" s="856"/>
      <c r="X23" s="856"/>
      <c r="Y23" s="856"/>
      <c r="Z23" s="856"/>
      <c r="AA23" s="856">
        <v>1471</v>
      </c>
      <c r="AB23" s="856"/>
      <c r="AC23" s="856"/>
      <c r="AD23" s="856"/>
      <c r="AE23" s="857"/>
      <c r="AF23" s="858">
        <v>1133</v>
      </c>
      <c r="AG23" s="856"/>
      <c r="AH23" s="856"/>
      <c r="AI23" s="856"/>
      <c r="AJ23" s="859"/>
      <c r="AK23" s="860"/>
      <c r="AL23" s="861"/>
      <c r="AM23" s="861"/>
      <c r="AN23" s="861"/>
      <c r="AO23" s="861"/>
      <c r="AP23" s="856">
        <v>32190</v>
      </c>
      <c r="AQ23" s="856"/>
      <c r="AR23" s="856"/>
      <c r="AS23" s="856"/>
      <c r="AT23" s="856"/>
      <c r="AU23" s="872"/>
      <c r="AV23" s="872"/>
      <c r="AW23" s="872"/>
      <c r="AX23" s="872"/>
      <c r="AY23" s="873"/>
      <c r="AZ23" s="874" t="s">
        <v>129</v>
      </c>
      <c r="BA23" s="875"/>
      <c r="BB23" s="875"/>
      <c r="BC23" s="875"/>
      <c r="BD23" s="876"/>
      <c r="BE23" s="229"/>
      <c r="BF23" s="229"/>
      <c r="BG23" s="229"/>
      <c r="BH23" s="229"/>
      <c r="BI23" s="229"/>
      <c r="BJ23" s="229"/>
      <c r="BK23" s="229"/>
      <c r="BL23" s="229"/>
      <c r="BM23" s="229"/>
      <c r="BN23" s="229"/>
      <c r="BO23" s="229"/>
      <c r="BP23" s="229"/>
      <c r="BQ23" s="234">
        <v>17</v>
      </c>
      <c r="BR23" s="235"/>
      <c r="BS23" s="832"/>
      <c r="BT23" s="833"/>
      <c r="BU23" s="833"/>
      <c r="BV23" s="833"/>
      <c r="BW23" s="833"/>
      <c r="BX23" s="833"/>
      <c r="BY23" s="833"/>
      <c r="BZ23" s="833"/>
      <c r="CA23" s="833"/>
      <c r="CB23" s="833"/>
      <c r="CC23" s="833"/>
      <c r="CD23" s="833"/>
      <c r="CE23" s="833"/>
      <c r="CF23" s="833"/>
      <c r="CG23" s="851"/>
      <c r="CH23" s="846"/>
      <c r="CI23" s="847"/>
      <c r="CJ23" s="847"/>
      <c r="CK23" s="847"/>
      <c r="CL23" s="848"/>
      <c r="CM23" s="846"/>
      <c r="CN23" s="847"/>
      <c r="CO23" s="847"/>
      <c r="CP23" s="847"/>
      <c r="CQ23" s="848"/>
      <c r="CR23" s="846"/>
      <c r="CS23" s="847"/>
      <c r="CT23" s="847"/>
      <c r="CU23" s="847"/>
      <c r="CV23" s="848"/>
      <c r="CW23" s="846"/>
      <c r="CX23" s="847"/>
      <c r="CY23" s="847"/>
      <c r="CZ23" s="847"/>
      <c r="DA23" s="848"/>
      <c r="DB23" s="846"/>
      <c r="DC23" s="847"/>
      <c r="DD23" s="847"/>
      <c r="DE23" s="847"/>
      <c r="DF23" s="848"/>
      <c r="DG23" s="846"/>
      <c r="DH23" s="847"/>
      <c r="DI23" s="847"/>
      <c r="DJ23" s="847"/>
      <c r="DK23" s="848"/>
      <c r="DL23" s="846"/>
      <c r="DM23" s="847"/>
      <c r="DN23" s="847"/>
      <c r="DO23" s="847"/>
      <c r="DP23" s="848"/>
      <c r="DQ23" s="846"/>
      <c r="DR23" s="847"/>
      <c r="DS23" s="847"/>
      <c r="DT23" s="847"/>
      <c r="DU23" s="848"/>
      <c r="DV23" s="832"/>
      <c r="DW23" s="833"/>
      <c r="DX23" s="833"/>
      <c r="DY23" s="833"/>
      <c r="DZ23" s="834"/>
      <c r="EA23" s="230"/>
    </row>
    <row r="24" spans="1:131" s="231" customFormat="1" ht="26.25" customHeight="1" x14ac:dyDescent="0.15">
      <c r="A24" s="871" t="s">
        <v>322</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28"/>
      <c r="BA24" s="228"/>
      <c r="BB24" s="228"/>
      <c r="BC24" s="228"/>
      <c r="BD24" s="228"/>
      <c r="BE24" s="229"/>
      <c r="BF24" s="229"/>
      <c r="BG24" s="229"/>
      <c r="BH24" s="229"/>
      <c r="BI24" s="229"/>
      <c r="BJ24" s="229"/>
      <c r="BK24" s="229"/>
      <c r="BL24" s="229"/>
      <c r="BM24" s="229"/>
      <c r="BN24" s="229"/>
      <c r="BO24" s="229"/>
      <c r="BP24" s="229"/>
      <c r="BQ24" s="234">
        <v>18</v>
      </c>
      <c r="BR24" s="235"/>
      <c r="BS24" s="832"/>
      <c r="BT24" s="833"/>
      <c r="BU24" s="833"/>
      <c r="BV24" s="833"/>
      <c r="BW24" s="833"/>
      <c r="BX24" s="833"/>
      <c r="BY24" s="833"/>
      <c r="BZ24" s="833"/>
      <c r="CA24" s="833"/>
      <c r="CB24" s="833"/>
      <c r="CC24" s="833"/>
      <c r="CD24" s="833"/>
      <c r="CE24" s="833"/>
      <c r="CF24" s="833"/>
      <c r="CG24" s="851"/>
      <c r="CH24" s="846"/>
      <c r="CI24" s="847"/>
      <c r="CJ24" s="847"/>
      <c r="CK24" s="847"/>
      <c r="CL24" s="848"/>
      <c r="CM24" s="846"/>
      <c r="CN24" s="847"/>
      <c r="CO24" s="847"/>
      <c r="CP24" s="847"/>
      <c r="CQ24" s="848"/>
      <c r="CR24" s="846"/>
      <c r="CS24" s="847"/>
      <c r="CT24" s="847"/>
      <c r="CU24" s="847"/>
      <c r="CV24" s="848"/>
      <c r="CW24" s="846"/>
      <c r="CX24" s="847"/>
      <c r="CY24" s="847"/>
      <c r="CZ24" s="847"/>
      <c r="DA24" s="848"/>
      <c r="DB24" s="846"/>
      <c r="DC24" s="847"/>
      <c r="DD24" s="847"/>
      <c r="DE24" s="847"/>
      <c r="DF24" s="848"/>
      <c r="DG24" s="846"/>
      <c r="DH24" s="847"/>
      <c r="DI24" s="847"/>
      <c r="DJ24" s="847"/>
      <c r="DK24" s="848"/>
      <c r="DL24" s="846"/>
      <c r="DM24" s="847"/>
      <c r="DN24" s="847"/>
      <c r="DO24" s="847"/>
      <c r="DP24" s="848"/>
      <c r="DQ24" s="846"/>
      <c r="DR24" s="847"/>
      <c r="DS24" s="847"/>
      <c r="DT24" s="847"/>
      <c r="DU24" s="848"/>
      <c r="DV24" s="832"/>
      <c r="DW24" s="833"/>
      <c r="DX24" s="833"/>
      <c r="DY24" s="833"/>
      <c r="DZ24" s="834"/>
      <c r="EA24" s="230"/>
    </row>
    <row r="25" spans="1:131" ht="26.25" customHeight="1" thickBot="1" x14ac:dyDescent="0.2">
      <c r="A25" s="789" t="s">
        <v>323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2"/>
      <c r="BT25" s="833"/>
      <c r="BU25" s="833"/>
      <c r="BV25" s="833"/>
      <c r="BW25" s="833"/>
      <c r="BX25" s="833"/>
      <c r="BY25" s="833"/>
      <c r="BZ25" s="833"/>
      <c r="CA25" s="833"/>
      <c r="CB25" s="833"/>
      <c r="CC25" s="833"/>
      <c r="CD25" s="833"/>
      <c r="CE25" s="833"/>
      <c r="CF25" s="833"/>
      <c r="CG25" s="851"/>
      <c r="CH25" s="846"/>
      <c r="CI25" s="847"/>
      <c r="CJ25" s="847"/>
      <c r="CK25" s="847"/>
      <c r="CL25" s="848"/>
      <c r="CM25" s="846"/>
      <c r="CN25" s="847"/>
      <c r="CO25" s="847"/>
      <c r="CP25" s="847"/>
      <c r="CQ25" s="848"/>
      <c r="CR25" s="846"/>
      <c r="CS25" s="847"/>
      <c r="CT25" s="847"/>
      <c r="CU25" s="847"/>
      <c r="CV25" s="848"/>
      <c r="CW25" s="846"/>
      <c r="CX25" s="847"/>
      <c r="CY25" s="847"/>
      <c r="CZ25" s="847"/>
      <c r="DA25" s="848"/>
      <c r="DB25" s="846"/>
      <c r="DC25" s="847"/>
      <c r="DD25" s="847"/>
      <c r="DE25" s="847"/>
      <c r="DF25" s="848"/>
      <c r="DG25" s="846"/>
      <c r="DH25" s="847"/>
      <c r="DI25" s="847"/>
      <c r="DJ25" s="847"/>
      <c r="DK25" s="848"/>
      <c r="DL25" s="846"/>
      <c r="DM25" s="847"/>
      <c r="DN25" s="847"/>
      <c r="DO25" s="847"/>
      <c r="DP25" s="848"/>
      <c r="DQ25" s="846"/>
      <c r="DR25" s="847"/>
      <c r="DS25" s="847"/>
      <c r="DT25" s="847"/>
      <c r="DU25" s="848"/>
      <c r="DV25" s="832"/>
      <c r="DW25" s="833"/>
      <c r="DX25" s="833"/>
      <c r="DY25" s="833"/>
      <c r="DZ25" s="834"/>
      <c r="EA25" s="226"/>
    </row>
    <row r="26" spans="1:131" ht="26.25" customHeight="1" x14ac:dyDescent="0.15">
      <c r="A26" s="791" t="s">
        <v>300</v>
      </c>
      <c r="B26" s="792"/>
      <c r="C26" s="792"/>
      <c r="D26" s="792"/>
      <c r="E26" s="792"/>
      <c r="F26" s="792"/>
      <c r="G26" s="792"/>
      <c r="H26" s="792"/>
      <c r="I26" s="792"/>
      <c r="J26" s="792"/>
      <c r="K26" s="792"/>
      <c r="L26" s="792"/>
      <c r="M26" s="792"/>
      <c r="N26" s="792"/>
      <c r="O26" s="792"/>
      <c r="P26" s="793"/>
      <c r="Q26" s="797" t="s">
        <v>324</v>
      </c>
      <c r="R26" s="798"/>
      <c r="S26" s="798"/>
      <c r="T26" s="798"/>
      <c r="U26" s="799"/>
      <c r="V26" s="797" t="s">
        <v>325</v>
      </c>
      <c r="W26" s="798"/>
      <c r="X26" s="798"/>
      <c r="Y26" s="798"/>
      <c r="Z26" s="799"/>
      <c r="AA26" s="797" t="s">
        <v>326</v>
      </c>
      <c r="AB26" s="798"/>
      <c r="AC26" s="798"/>
      <c r="AD26" s="798"/>
      <c r="AE26" s="798"/>
      <c r="AF26" s="877" t="s">
        <v>327</v>
      </c>
      <c r="AG26" s="878"/>
      <c r="AH26" s="878"/>
      <c r="AI26" s="878"/>
      <c r="AJ26" s="879"/>
      <c r="AK26" s="798" t="s">
        <v>328</v>
      </c>
      <c r="AL26" s="798"/>
      <c r="AM26" s="798"/>
      <c r="AN26" s="798"/>
      <c r="AO26" s="799"/>
      <c r="AP26" s="797" t="s">
        <v>329</v>
      </c>
      <c r="AQ26" s="798"/>
      <c r="AR26" s="798"/>
      <c r="AS26" s="798"/>
      <c r="AT26" s="799"/>
      <c r="AU26" s="797" t="s">
        <v>330</v>
      </c>
      <c r="AV26" s="798"/>
      <c r="AW26" s="798"/>
      <c r="AX26" s="798"/>
      <c r="AY26" s="799"/>
      <c r="AZ26" s="797" t="s">
        <v>331</v>
      </c>
      <c r="BA26" s="798"/>
      <c r="BB26" s="798"/>
      <c r="BC26" s="798"/>
      <c r="BD26" s="799"/>
      <c r="BE26" s="797" t="s">
        <v>307</v>
      </c>
      <c r="BF26" s="798"/>
      <c r="BG26" s="798"/>
      <c r="BH26" s="798"/>
      <c r="BI26" s="804"/>
      <c r="BJ26" s="228"/>
      <c r="BK26" s="228"/>
      <c r="BL26" s="228"/>
      <c r="BM26" s="228"/>
      <c r="BN26" s="228"/>
      <c r="BO26" s="237"/>
      <c r="BP26" s="237"/>
      <c r="BQ26" s="234">
        <v>20</v>
      </c>
      <c r="BR26" s="235"/>
      <c r="BS26" s="832"/>
      <c r="BT26" s="833"/>
      <c r="BU26" s="833"/>
      <c r="BV26" s="833"/>
      <c r="BW26" s="833"/>
      <c r="BX26" s="833"/>
      <c r="BY26" s="833"/>
      <c r="BZ26" s="833"/>
      <c r="CA26" s="833"/>
      <c r="CB26" s="833"/>
      <c r="CC26" s="833"/>
      <c r="CD26" s="833"/>
      <c r="CE26" s="833"/>
      <c r="CF26" s="833"/>
      <c r="CG26" s="851"/>
      <c r="CH26" s="846"/>
      <c r="CI26" s="847"/>
      <c r="CJ26" s="847"/>
      <c r="CK26" s="847"/>
      <c r="CL26" s="848"/>
      <c r="CM26" s="846"/>
      <c r="CN26" s="847"/>
      <c r="CO26" s="847"/>
      <c r="CP26" s="847"/>
      <c r="CQ26" s="848"/>
      <c r="CR26" s="846"/>
      <c r="CS26" s="847"/>
      <c r="CT26" s="847"/>
      <c r="CU26" s="847"/>
      <c r="CV26" s="848"/>
      <c r="CW26" s="846"/>
      <c r="CX26" s="847"/>
      <c r="CY26" s="847"/>
      <c r="CZ26" s="847"/>
      <c r="DA26" s="848"/>
      <c r="DB26" s="846"/>
      <c r="DC26" s="847"/>
      <c r="DD26" s="847"/>
      <c r="DE26" s="847"/>
      <c r="DF26" s="848"/>
      <c r="DG26" s="846"/>
      <c r="DH26" s="847"/>
      <c r="DI26" s="847"/>
      <c r="DJ26" s="847"/>
      <c r="DK26" s="848"/>
      <c r="DL26" s="846"/>
      <c r="DM26" s="847"/>
      <c r="DN26" s="847"/>
      <c r="DO26" s="847"/>
      <c r="DP26" s="848"/>
      <c r="DQ26" s="846"/>
      <c r="DR26" s="847"/>
      <c r="DS26" s="847"/>
      <c r="DT26" s="847"/>
      <c r="DU26" s="848"/>
      <c r="DV26" s="832"/>
      <c r="DW26" s="833"/>
      <c r="DX26" s="833"/>
      <c r="DY26" s="833"/>
      <c r="DZ26" s="834"/>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0"/>
      <c r="AG27" s="881"/>
      <c r="AH27" s="881"/>
      <c r="AI27" s="881"/>
      <c r="AJ27" s="882"/>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2"/>
      <c r="BT27" s="833"/>
      <c r="BU27" s="833"/>
      <c r="BV27" s="833"/>
      <c r="BW27" s="833"/>
      <c r="BX27" s="833"/>
      <c r="BY27" s="833"/>
      <c r="BZ27" s="833"/>
      <c r="CA27" s="833"/>
      <c r="CB27" s="833"/>
      <c r="CC27" s="833"/>
      <c r="CD27" s="833"/>
      <c r="CE27" s="833"/>
      <c r="CF27" s="833"/>
      <c r="CG27" s="851"/>
      <c r="CH27" s="846"/>
      <c r="CI27" s="847"/>
      <c r="CJ27" s="847"/>
      <c r="CK27" s="847"/>
      <c r="CL27" s="848"/>
      <c r="CM27" s="846"/>
      <c r="CN27" s="847"/>
      <c r="CO27" s="847"/>
      <c r="CP27" s="847"/>
      <c r="CQ27" s="848"/>
      <c r="CR27" s="846"/>
      <c r="CS27" s="847"/>
      <c r="CT27" s="847"/>
      <c r="CU27" s="847"/>
      <c r="CV27" s="848"/>
      <c r="CW27" s="846"/>
      <c r="CX27" s="847"/>
      <c r="CY27" s="847"/>
      <c r="CZ27" s="847"/>
      <c r="DA27" s="848"/>
      <c r="DB27" s="846"/>
      <c r="DC27" s="847"/>
      <c r="DD27" s="847"/>
      <c r="DE27" s="847"/>
      <c r="DF27" s="848"/>
      <c r="DG27" s="846"/>
      <c r="DH27" s="847"/>
      <c r="DI27" s="847"/>
      <c r="DJ27" s="847"/>
      <c r="DK27" s="848"/>
      <c r="DL27" s="846"/>
      <c r="DM27" s="847"/>
      <c r="DN27" s="847"/>
      <c r="DO27" s="847"/>
      <c r="DP27" s="848"/>
      <c r="DQ27" s="846"/>
      <c r="DR27" s="847"/>
      <c r="DS27" s="847"/>
      <c r="DT27" s="847"/>
      <c r="DU27" s="848"/>
      <c r="DV27" s="832"/>
      <c r="DW27" s="833"/>
      <c r="DX27" s="833"/>
      <c r="DY27" s="833"/>
      <c r="DZ27" s="834"/>
      <c r="EA27" s="226"/>
    </row>
    <row r="28" spans="1:131" ht="26.25" customHeight="1" thickTop="1" x14ac:dyDescent="0.15">
      <c r="A28" s="238">
        <v>1</v>
      </c>
      <c r="B28" s="813" t="s">
        <v>332</v>
      </c>
      <c r="C28" s="814"/>
      <c r="D28" s="814"/>
      <c r="E28" s="814"/>
      <c r="F28" s="814"/>
      <c r="G28" s="814"/>
      <c r="H28" s="814"/>
      <c r="I28" s="814"/>
      <c r="J28" s="814"/>
      <c r="K28" s="814"/>
      <c r="L28" s="814"/>
      <c r="M28" s="814"/>
      <c r="N28" s="814"/>
      <c r="O28" s="814"/>
      <c r="P28" s="815"/>
      <c r="Q28" s="885">
        <v>3837</v>
      </c>
      <c r="R28" s="886"/>
      <c r="S28" s="886"/>
      <c r="T28" s="886"/>
      <c r="U28" s="886"/>
      <c r="V28" s="886">
        <v>3267</v>
      </c>
      <c r="W28" s="886"/>
      <c r="X28" s="886"/>
      <c r="Y28" s="886"/>
      <c r="Z28" s="886"/>
      <c r="AA28" s="886">
        <v>570</v>
      </c>
      <c r="AB28" s="886"/>
      <c r="AC28" s="886"/>
      <c r="AD28" s="886"/>
      <c r="AE28" s="887"/>
      <c r="AF28" s="888">
        <v>570</v>
      </c>
      <c r="AG28" s="886"/>
      <c r="AH28" s="886"/>
      <c r="AI28" s="886"/>
      <c r="AJ28" s="889"/>
      <c r="AK28" s="890">
        <v>253</v>
      </c>
      <c r="AL28" s="891"/>
      <c r="AM28" s="891"/>
      <c r="AN28" s="891"/>
      <c r="AO28" s="891"/>
      <c r="AP28" s="891" t="s">
        <v>512</v>
      </c>
      <c r="AQ28" s="891"/>
      <c r="AR28" s="891"/>
      <c r="AS28" s="891"/>
      <c r="AT28" s="891"/>
      <c r="AU28" s="891" t="s">
        <v>512</v>
      </c>
      <c r="AV28" s="891"/>
      <c r="AW28" s="891"/>
      <c r="AX28" s="891"/>
      <c r="AY28" s="891"/>
      <c r="AZ28" s="892" t="s">
        <v>512</v>
      </c>
      <c r="BA28" s="892"/>
      <c r="BB28" s="892"/>
      <c r="BC28" s="892"/>
      <c r="BD28" s="892"/>
      <c r="BE28" s="883"/>
      <c r="BF28" s="883"/>
      <c r="BG28" s="883"/>
      <c r="BH28" s="883"/>
      <c r="BI28" s="884"/>
      <c r="BJ28" s="228"/>
      <c r="BK28" s="228"/>
      <c r="BL28" s="228"/>
      <c r="BM28" s="228"/>
      <c r="BN28" s="228"/>
      <c r="BO28" s="237"/>
      <c r="BP28" s="237"/>
      <c r="BQ28" s="234">
        <v>22</v>
      </c>
      <c r="BR28" s="235"/>
      <c r="BS28" s="832"/>
      <c r="BT28" s="833"/>
      <c r="BU28" s="833"/>
      <c r="BV28" s="833"/>
      <c r="BW28" s="833"/>
      <c r="BX28" s="833"/>
      <c r="BY28" s="833"/>
      <c r="BZ28" s="833"/>
      <c r="CA28" s="833"/>
      <c r="CB28" s="833"/>
      <c r="CC28" s="833"/>
      <c r="CD28" s="833"/>
      <c r="CE28" s="833"/>
      <c r="CF28" s="833"/>
      <c r="CG28" s="851"/>
      <c r="CH28" s="846"/>
      <c r="CI28" s="847"/>
      <c r="CJ28" s="847"/>
      <c r="CK28" s="847"/>
      <c r="CL28" s="848"/>
      <c r="CM28" s="846"/>
      <c r="CN28" s="847"/>
      <c r="CO28" s="847"/>
      <c r="CP28" s="847"/>
      <c r="CQ28" s="848"/>
      <c r="CR28" s="846"/>
      <c r="CS28" s="847"/>
      <c r="CT28" s="847"/>
      <c r="CU28" s="847"/>
      <c r="CV28" s="848"/>
      <c r="CW28" s="846"/>
      <c r="CX28" s="847"/>
      <c r="CY28" s="847"/>
      <c r="CZ28" s="847"/>
      <c r="DA28" s="848"/>
      <c r="DB28" s="846"/>
      <c r="DC28" s="847"/>
      <c r="DD28" s="847"/>
      <c r="DE28" s="847"/>
      <c r="DF28" s="848"/>
      <c r="DG28" s="846"/>
      <c r="DH28" s="847"/>
      <c r="DI28" s="847"/>
      <c r="DJ28" s="847"/>
      <c r="DK28" s="848"/>
      <c r="DL28" s="846"/>
      <c r="DM28" s="847"/>
      <c r="DN28" s="847"/>
      <c r="DO28" s="847"/>
      <c r="DP28" s="848"/>
      <c r="DQ28" s="846"/>
      <c r="DR28" s="847"/>
      <c r="DS28" s="847"/>
      <c r="DT28" s="847"/>
      <c r="DU28" s="848"/>
      <c r="DV28" s="832"/>
      <c r="DW28" s="833"/>
      <c r="DX28" s="833"/>
      <c r="DY28" s="833"/>
      <c r="DZ28" s="834"/>
      <c r="EA28" s="226"/>
    </row>
    <row r="29" spans="1:131" ht="26.25" customHeight="1" x14ac:dyDescent="0.15">
      <c r="A29" s="238">
        <v>2</v>
      </c>
      <c r="B29" s="835" t="s">
        <v>333</v>
      </c>
      <c r="C29" s="836"/>
      <c r="D29" s="836"/>
      <c r="E29" s="836"/>
      <c r="F29" s="836"/>
      <c r="G29" s="836"/>
      <c r="H29" s="836"/>
      <c r="I29" s="836"/>
      <c r="J29" s="836"/>
      <c r="K29" s="836"/>
      <c r="L29" s="836"/>
      <c r="M29" s="836"/>
      <c r="N29" s="836"/>
      <c r="O29" s="836"/>
      <c r="P29" s="837"/>
      <c r="Q29" s="838">
        <v>201</v>
      </c>
      <c r="R29" s="839"/>
      <c r="S29" s="839"/>
      <c r="T29" s="839"/>
      <c r="U29" s="839"/>
      <c r="V29" s="839">
        <v>201</v>
      </c>
      <c r="W29" s="839"/>
      <c r="X29" s="839"/>
      <c r="Y29" s="839"/>
      <c r="Z29" s="839"/>
      <c r="AA29" s="839" t="s">
        <v>512</v>
      </c>
      <c r="AB29" s="839"/>
      <c r="AC29" s="839"/>
      <c r="AD29" s="839"/>
      <c r="AE29" s="840"/>
      <c r="AF29" s="841" t="s">
        <v>129</v>
      </c>
      <c r="AG29" s="842"/>
      <c r="AH29" s="842"/>
      <c r="AI29" s="842"/>
      <c r="AJ29" s="843"/>
      <c r="AK29" s="897">
        <v>76</v>
      </c>
      <c r="AL29" s="893"/>
      <c r="AM29" s="893"/>
      <c r="AN29" s="893"/>
      <c r="AO29" s="893"/>
      <c r="AP29" s="893">
        <v>40</v>
      </c>
      <c r="AQ29" s="893"/>
      <c r="AR29" s="893"/>
      <c r="AS29" s="893"/>
      <c r="AT29" s="893"/>
      <c r="AU29" s="893" t="s">
        <v>512</v>
      </c>
      <c r="AV29" s="893"/>
      <c r="AW29" s="893"/>
      <c r="AX29" s="893"/>
      <c r="AY29" s="893"/>
      <c r="AZ29" s="894" t="s">
        <v>512</v>
      </c>
      <c r="BA29" s="894"/>
      <c r="BB29" s="894"/>
      <c r="BC29" s="894"/>
      <c r="BD29" s="894"/>
      <c r="BE29" s="895"/>
      <c r="BF29" s="895"/>
      <c r="BG29" s="895"/>
      <c r="BH29" s="895"/>
      <c r="BI29" s="896"/>
      <c r="BJ29" s="228"/>
      <c r="BK29" s="228"/>
      <c r="BL29" s="228"/>
      <c r="BM29" s="228"/>
      <c r="BN29" s="228"/>
      <c r="BO29" s="237"/>
      <c r="BP29" s="237"/>
      <c r="BQ29" s="234">
        <v>23</v>
      </c>
      <c r="BR29" s="235"/>
      <c r="BS29" s="832"/>
      <c r="BT29" s="833"/>
      <c r="BU29" s="833"/>
      <c r="BV29" s="833"/>
      <c r="BW29" s="833"/>
      <c r="BX29" s="833"/>
      <c r="BY29" s="833"/>
      <c r="BZ29" s="833"/>
      <c r="CA29" s="833"/>
      <c r="CB29" s="833"/>
      <c r="CC29" s="833"/>
      <c r="CD29" s="833"/>
      <c r="CE29" s="833"/>
      <c r="CF29" s="833"/>
      <c r="CG29" s="851"/>
      <c r="CH29" s="846"/>
      <c r="CI29" s="847"/>
      <c r="CJ29" s="847"/>
      <c r="CK29" s="847"/>
      <c r="CL29" s="848"/>
      <c r="CM29" s="846"/>
      <c r="CN29" s="847"/>
      <c r="CO29" s="847"/>
      <c r="CP29" s="847"/>
      <c r="CQ29" s="848"/>
      <c r="CR29" s="846"/>
      <c r="CS29" s="847"/>
      <c r="CT29" s="847"/>
      <c r="CU29" s="847"/>
      <c r="CV29" s="848"/>
      <c r="CW29" s="846"/>
      <c r="CX29" s="847"/>
      <c r="CY29" s="847"/>
      <c r="CZ29" s="847"/>
      <c r="DA29" s="848"/>
      <c r="DB29" s="846"/>
      <c r="DC29" s="847"/>
      <c r="DD29" s="847"/>
      <c r="DE29" s="847"/>
      <c r="DF29" s="848"/>
      <c r="DG29" s="846"/>
      <c r="DH29" s="847"/>
      <c r="DI29" s="847"/>
      <c r="DJ29" s="847"/>
      <c r="DK29" s="848"/>
      <c r="DL29" s="846"/>
      <c r="DM29" s="847"/>
      <c r="DN29" s="847"/>
      <c r="DO29" s="847"/>
      <c r="DP29" s="848"/>
      <c r="DQ29" s="846"/>
      <c r="DR29" s="847"/>
      <c r="DS29" s="847"/>
      <c r="DT29" s="847"/>
      <c r="DU29" s="848"/>
      <c r="DV29" s="832"/>
      <c r="DW29" s="833"/>
      <c r="DX29" s="833"/>
      <c r="DY29" s="833"/>
      <c r="DZ29" s="834"/>
      <c r="EA29" s="226"/>
    </row>
    <row r="30" spans="1:131" ht="26.25" customHeight="1" x14ac:dyDescent="0.15">
      <c r="A30" s="238">
        <v>3</v>
      </c>
      <c r="B30" s="835" t="s">
        <v>334</v>
      </c>
      <c r="C30" s="836"/>
      <c r="D30" s="836"/>
      <c r="E30" s="836"/>
      <c r="F30" s="836"/>
      <c r="G30" s="836"/>
      <c r="H30" s="836"/>
      <c r="I30" s="836"/>
      <c r="J30" s="836"/>
      <c r="K30" s="836"/>
      <c r="L30" s="836"/>
      <c r="M30" s="836"/>
      <c r="N30" s="836"/>
      <c r="O30" s="836"/>
      <c r="P30" s="837"/>
      <c r="Q30" s="838">
        <v>496</v>
      </c>
      <c r="R30" s="839"/>
      <c r="S30" s="839"/>
      <c r="T30" s="839"/>
      <c r="U30" s="839"/>
      <c r="V30" s="839">
        <v>493</v>
      </c>
      <c r="W30" s="839"/>
      <c r="X30" s="839"/>
      <c r="Y30" s="839"/>
      <c r="Z30" s="839"/>
      <c r="AA30" s="839">
        <v>3</v>
      </c>
      <c r="AB30" s="839"/>
      <c r="AC30" s="839"/>
      <c r="AD30" s="839"/>
      <c r="AE30" s="840"/>
      <c r="AF30" s="841">
        <v>3</v>
      </c>
      <c r="AG30" s="842"/>
      <c r="AH30" s="842"/>
      <c r="AI30" s="842"/>
      <c r="AJ30" s="843"/>
      <c r="AK30" s="897">
        <v>177</v>
      </c>
      <c r="AL30" s="893"/>
      <c r="AM30" s="893"/>
      <c r="AN30" s="893"/>
      <c r="AO30" s="893"/>
      <c r="AP30" s="893" t="s">
        <v>512</v>
      </c>
      <c r="AQ30" s="893"/>
      <c r="AR30" s="893"/>
      <c r="AS30" s="893"/>
      <c r="AT30" s="893"/>
      <c r="AU30" s="893" t="s">
        <v>512</v>
      </c>
      <c r="AV30" s="893"/>
      <c r="AW30" s="893"/>
      <c r="AX30" s="893"/>
      <c r="AY30" s="893"/>
      <c r="AZ30" s="894" t="s">
        <v>512</v>
      </c>
      <c r="BA30" s="894"/>
      <c r="BB30" s="894"/>
      <c r="BC30" s="894"/>
      <c r="BD30" s="894"/>
      <c r="BE30" s="895"/>
      <c r="BF30" s="895"/>
      <c r="BG30" s="895"/>
      <c r="BH30" s="895"/>
      <c r="BI30" s="896"/>
      <c r="BJ30" s="228"/>
      <c r="BK30" s="228"/>
      <c r="BL30" s="228"/>
      <c r="BM30" s="228"/>
      <c r="BN30" s="228"/>
      <c r="BO30" s="237"/>
      <c r="BP30" s="237"/>
      <c r="BQ30" s="234">
        <v>24</v>
      </c>
      <c r="BR30" s="235"/>
      <c r="BS30" s="832"/>
      <c r="BT30" s="833"/>
      <c r="BU30" s="833"/>
      <c r="BV30" s="833"/>
      <c r="BW30" s="833"/>
      <c r="BX30" s="833"/>
      <c r="BY30" s="833"/>
      <c r="BZ30" s="833"/>
      <c r="CA30" s="833"/>
      <c r="CB30" s="833"/>
      <c r="CC30" s="833"/>
      <c r="CD30" s="833"/>
      <c r="CE30" s="833"/>
      <c r="CF30" s="833"/>
      <c r="CG30" s="851"/>
      <c r="CH30" s="846"/>
      <c r="CI30" s="847"/>
      <c r="CJ30" s="847"/>
      <c r="CK30" s="847"/>
      <c r="CL30" s="848"/>
      <c r="CM30" s="846"/>
      <c r="CN30" s="847"/>
      <c r="CO30" s="847"/>
      <c r="CP30" s="847"/>
      <c r="CQ30" s="848"/>
      <c r="CR30" s="846"/>
      <c r="CS30" s="847"/>
      <c r="CT30" s="847"/>
      <c r="CU30" s="847"/>
      <c r="CV30" s="848"/>
      <c r="CW30" s="846"/>
      <c r="CX30" s="847"/>
      <c r="CY30" s="847"/>
      <c r="CZ30" s="847"/>
      <c r="DA30" s="848"/>
      <c r="DB30" s="846"/>
      <c r="DC30" s="847"/>
      <c r="DD30" s="847"/>
      <c r="DE30" s="847"/>
      <c r="DF30" s="848"/>
      <c r="DG30" s="846"/>
      <c r="DH30" s="847"/>
      <c r="DI30" s="847"/>
      <c r="DJ30" s="847"/>
      <c r="DK30" s="848"/>
      <c r="DL30" s="846"/>
      <c r="DM30" s="847"/>
      <c r="DN30" s="847"/>
      <c r="DO30" s="847"/>
      <c r="DP30" s="848"/>
      <c r="DQ30" s="846"/>
      <c r="DR30" s="847"/>
      <c r="DS30" s="847"/>
      <c r="DT30" s="847"/>
      <c r="DU30" s="848"/>
      <c r="DV30" s="832"/>
      <c r="DW30" s="833"/>
      <c r="DX30" s="833"/>
      <c r="DY30" s="833"/>
      <c r="DZ30" s="834"/>
      <c r="EA30" s="226"/>
    </row>
    <row r="31" spans="1:131" ht="26.25" customHeight="1" x14ac:dyDescent="0.15">
      <c r="A31" s="238">
        <v>4</v>
      </c>
      <c r="B31" s="835" t="s">
        <v>335</v>
      </c>
      <c r="C31" s="836"/>
      <c r="D31" s="836"/>
      <c r="E31" s="836"/>
      <c r="F31" s="836"/>
      <c r="G31" s="836"/>
      <c r="H31" s="836"/>
      <c r="I31" s="836"/>
      <c r="J31" s="836"/>
      <c r="K31" s="836"/>
      <c r="L31" s="836"/>
      <c r="M31" s="836"/>
      <c r="N31" s="836"/>
      <c r="O31" s="836"/>
      <c r="P31" s="837"/>
      <c r="Q31" s="838">
        <v>586</v>
      </c>
      <c r="R31" s="839"/>
      <c r="S31" s="839"/>
      <c r="T31" s="839"/>
      <c r="U31" s="839"/>
      <c r="V31" s="839">
        <v>664</v>
      </c>
      <c r="W31" s="839"/>
      <c r="X31" s="839"/>
      <c r="Y31" s="839"/>
      <c r="Z31" s="839"/>
      <c r="AA31" s="839">
        <v>-78</v>
      </c>
      <c r="AB31" s="839"/>
      <c r="AC31" s="839"/>
      <c r="AD31" s="839"/>
      <c r="AE31" s="840"/>
      <c r="AF31" s="841">
        <v>439</v>
      </c>
      <c r="AG31" s="842"/>
      <c r="AH31" s="842"/>
      <c r="AI31" s="842"/>
      <c r="AJ31" s="843"/>
      <c r="AK31" s="897">
        <v>255</v>
      </c>
      <c r="AL31" s="893"/>
      <c r="AM31" s="893"/>
      <c r="AN31" s="893"/>
      <c r="AO31" s="893"/>
      <c r="AP31" s="893">
        <v>4008</v>
      </c>
      <c r="AQ31" s="893"/>
      <c r="AR31" s="893"/>
      <c r="AS31" s="893"/>
      <c r="AT31" s="893"/>
      <c r="AU31" s="893">
        <v>2120</v>
      </c>
      <c r="AV31" s="893"/>
      <c r="AW31" s="893"/>
      <c r="AX31" s="893"/>
      <c r="AY31" s="893"/>
      <c r="AZ31" s="894" t="s">
        <v>512</v>
      </c>
      <c r="BA31" s="894"/>
      <c r="BB31" s="894"/>
      <c r="BC31" s="894"/>
      <c r="BD31" s="894"/>
      <c r="BE31" s="895" t="s">
        <v>336</v>
      </c>
      <c r="BF31" s="895"/>
      <c r="BG31" s="895"/>
      <c r="BH31" s="895"/>
      <c r="BI31" s="896"/>
      <c r="BJ31" s="228"/>
      <c r="BK31" s="228"/>
      <c r="BL31" s="228"/>
      <c r="BM31" s="228"/>
      <c r="BN31" s="228"/>
      <c r="BO31" s="237"/>
      <c r="BP31" s="237"/>
      <c r="BQ31" s="234">
        <v>25</v>
      </c>
      <c r="BR31" s="235"/>
      <c r="BS31" s="832"/>
      <c r="BT31" s="833"/>
      <c r="BU31" s="833"/>
      <c r="BV31" s="833"/>
      <c r="BW31" s="833"/>
      <c r="BX31" s="833"/>
      <c r="BY31" s="833"/>
      <c r="BZ31" s="833"/>
      <c r="CA31" s="833"/>
      <c r="CB31" s="833"/>
      <c r="CC31" s="833"/>
      <c r="CD31" s="833"/>
      <c r="CE31" s="833"/>
      <c r="CF31" s="833"/>
      <c r="CG31" s="851"/>
      <c r="CH31" s="846"/>
      <c r="CI31" s="847"/>
      <c r="CJ31" s="847"/>
      <c r="CK31" s="847"/>
      <c r="CL31" s="848"/>
      <c r="CM31" s="846"/>
      <c r="CN31" s="847"/>
      <c r="CO31" s="847"/>
      <c r="CP31" s="847"/>
      <c r="CQ31" s="848"/>
      <c r="CR31" s="846"/>
      <c r="CS31" s="847"/>
      <c r="CT31" s="847"/>
      <c r="CU31" s="847"/>
      <c r="CV31" s="848"/>
      <c r="CW31" s="846"/>
      <c r="CX31" s="847"/>
      <c r="CY31" s="847"/>
      <c r="CZ31" s="847"/>
      <c r="DA31" s="848"/>
      <c r="DB31" s="846"/>
      <c r="DC31" s="847"/>
      <c r="DD31" s="847"/>
      <c r="DE31" s="847"/>
      <c r="DF31" s="848"/>
      <c r="DG31" s="846"/>
      <c r="DH31" s="847"/>
      <c r="DI31" s="847"/>
      <c r="DJ31" s="847"/>
      <c r="DK31" s="848"/>
      <c r="DL31" s="846"/>
      <c r="DM31" s="847"/>
      <c r="DN31" s="847"/>
      <c r="DO31" s="847"/>
      <c r="DP31" s="848"/>
      <c r="DQ31" s="846"/>
      <c r="DR31" s="847"/>
      <c r="DS31" s="847"/>
      <c r="DT31" s="847"/>
      <c r="DU31" s="848"/>
      <c r="DV31" s="832"/>
      <c r="DW31" s="833"/>
      <c r="DX31" s="833"/>
      <c r="DY31" s="833"/>
      <c r="DZ31" s="834"/>
      <c r="EA31" s="226"/>
    </row>
    <row r="32" spans="1:131" ht="26.25" customHeight="1" x14ac:dyDescent="0.15">
      <c r="A32" s="238">
        <v>5</v>
      </c>
      <c r="B32" s="835" t="s">
        <v>337</v>
      </c>
      <c r="C32" s="836"/>
      <c r="D32" s="836"/>
      <c r="E32" s="836"/>
      <c r="F32" s="836"/>
      <c r="G32" s="836"/>
      <c r="H32" s="836"/>
      <c r="I32" s="836"/>
      <c r="J32" s="836"/>
      <c r="K32" s="836"/>
      <c r="L32" s="836"/>
      <c r="M32" s="836"/>
      <c r="N32" s="836"/>
      <c r="O32" s="836"/>
      <c r="P32" s="837"/>
      <c r="Q32" s="838">
        <v>979</v>
      </c>
      <c r="R32" s="839"/>
      <c r="S32" s="839"/>
      <c r="T32" s="839"/>
      <c r="U32" s="839"/>
      <c r="V32" s="839">
        <v>965</v>
      </c>
      <c r="W32" s="839"/>
      <c r="X32" s="839"/>
      <c r="Y32" s="839"/>
      <c r="Z32" s="839"/>
      <c r="AA32" s="839">
        <v>14</v>
      </c>
      <c r="AB32" s="839"/>
      <c r="AC32" s="839"/>
      <c r="AD32" s="839"/>
      <c r="AE32" s="840"/>
      <c r="AF32" s="841">
        <v>174</v>
      </c>
      <c r="AG32" s="842"/>
      <c r="AH32" s="842"/>
      <c r="AI32" s="842"/>
      <c r="AJ32" s="843"/>
      <c r="AK32" s="897">
        <v>145</v>
      </c>
      <c r="AL32" s="893"/>
      <c r="AM32" s="893"/>
      <c r="AN32" s="893"/>
      <c r="AO32" s="893"/>
      <c r="AP32" s="893">
        <v>901</v>
      </c>
      <c r="AQ32" s="893"/>
      <c r="AR32" s="893"/>
      <c r="AS32" s="893"/>
      <c r="AT32" s="893"/>
      <c r="AU32" s="893">
        <v>558</v>
      </c>
      <c r="AV32" s="893"/>
      <c r="AW32" s="893"/>
      <c r="AX32" s="893"/>
      <c r="AY32" s="893"/>
      <c r="AZ32" s="894" t="s">
        <v>514</v>
      </c>
      <c r="BA32" s="894"/>
      <c r="BB32" s="894"/>
      <c r="BC32" s="894"/>
      <c r="BD32" s="894"/>
      <c r="BE32" s="895" t="s">
        <v>338</v>
      </c>
      <c r="BF32" s="895"/>
      <c r="BG32" s="895"/>
      <c r="BH32" s="895"/>
      <c r="BI32" s="896"/>
      <c r="BJ32" s="228"/>
      <c r="BK32" s="228"/>
      <c r="BL32" s="228"/>
      <c r="BM32" s="228"/>
      <c r="BN32" s="228"/>
      <c r="BO32" s="237"/>
      <c r="BP32" s="237"/>
      <c r="BQ32" s="234">
        <v>26</v>
      </c>
      <c r="BR32" s="235"/>
      <c r="BS32" s="832"/>
      <c r="BT32" s="833"/>
      <c r="BU32" s="833"/>
      <c r="BV32" s="833"/>
      <c r="BW32" s="833"/>
      <c r="BX32" s="833"/>
      <c r="BY32" s="833"/>
      <c r="BZ32" s="833"/>
      <c r="CA32" s="833"/>
      <c r="CB32" s="833"/>
      <c r="CC32" s="833"/>
      <c r="CD32" s="833"/>
      <c r="CE32" s="833"/>
      <c r="CF32" s="833"/>
      <c r="CG32" s="851"/>
      <c r="CH32" s="846"/>
      <c r="CI32" s="847"/>
      <c r="CJ32" s="847"/>
      <c r="CK32" s="847"/>
      <c r="CL32" s="848"/>
      <c r="CM32" s="846"/>
      <c r="CN32" s="847"/>
      <c r="CO32" s="847"/>
      <c r="CP32" s="847"/>
      <c r="CQ32" s="848"/>
      <c r="CR32" s="846"/>
      <c r="CS32" s="847"/>
      <c r="CT32" s="847"/>
      <c r="CU32" s="847"/>
      <c r="CV32" s="848"/>
      <c r="CW32" s="846"/>
      <c r="CX32" s="847"/>
      <c r="CY32" s="847"/>
      <c r="CZ32" s="847"/>
      <c r="DA32" s="848"/>
      <c r="DB32" s="846"/>
      <c r="DC32" s="847"/>
      <c r="DD32" s="847"/>
      <c r="DE32" s="847"/>
      <c r="DF32" s="848"/>
      <c r="DG32" s="846"/>
      <c r="DH32" s="847"/>
      <c r="DI32" s="847"/>
      <c r="DJ32" s="847"/>
      <c r="DK32" s="848"/>
      <c r="DL32" s="846"/>
      <c r="DM32" s="847"/>
      <c r="DN32" s="847"/>
      <c r="DO32" s="847"/>
      <c r="DP32" s="848"/>
      <c r="DQ32" s="846"/>
      <c r="DR32" s="847"/>
      <c r="DS32" s="847"/>
      <c r="DT32" s="847"/>
      <c r="DU32" s="848"/>
      <c r="DV32" s="832"/>
      <c r="DW32" s="833"/>
      <c r="DX32" s="833"/>
      <c r="DY32" s="833"/>
      <c r="DZ32" s="834"/>
      <c r="EA32" s="226"/>
    </row>
    <row r="33" spans="1:131" ht="26.25" customHeight="1" x14ac:dyDescent="0.15">
      <c r="A33" s="238">
        <v>6</v>
      </c>
      <c r="B33" s="835" t="s">
        <v>339</v>
      </c>
      <c r="C33" s="836"/>
      <c r="D33" s="836"/>
      <c r="E33" s="836"/>
      <c r="F33" s="836"/>
      <c r="G33" s="836"/>
      <c r="H33" s="836"/>
      <c r="I33" s="836"/>
      <c r="J33" s="836"/>
      <c r="K33" s="836"/>
      <c r="L33" s="836"/>
      <c r="M33" s="836"/>
      <c r="N33" s="836"/>
      <c r="O33" s="836"/>
      <c r="P33" s="837"/>
      <c r="Q33" s="838">
        <v>7</v>
      </c>
      <c r="R33" s="839"/>
      <c r="S33" s="839"/>
      <c r="T33" s="839"/>
      <c r="U33" s="839"/>
      <c r="V33" s="839">
        <v>1</v>
      </c>
      <c r="W33" s="839"/>
      <c r="X33" s="839"/>
      <c r="Y33" s="839"/>
      <c r="Z33" s="839"/>
      <c r="AA33" s="839">
        <v>6</v>
      </c>
      <c r="AB33" s="839"/>
      <c r="AC33" s="839"/>
      <c r="AD33" s="839"/>
      <c r="AE33" s="840"/>
      <c r="AF33" s="841">
        <v>6</v>
      </c>
      <c r="AG33" s="842"/>
      <c r="AH33" s="842"/>
      <c r="AI33" s="842"/>
      <c r="AJ33" s="843"/>
      <c r="AK33" s="897" t="s">
        <v>512</v>
      </c>
      <c r="AL33" s="893"/>
      <c r="AM33" s="893"/>
      <c r="AN33" s="893"/>
      <c r="AO33" s="893"/>
      <c r="AP33" s="893" t="s">
        <v>512</v>
      </c>
      <c r="AQ33" s="893"/>
      <c r="AR33" s="893"/>
      <c r="AS33" s="893"/>
      <c r="AT33" s="893"/>
      <c r="AU33" s="893" t="s">
        <v>512</v>
      </c>
      <c r="AV33" s="893"/>
      <c r="AW33" s="893"/>
      <c r="AX33" s="893"/>
      <c r="AY33" s="893"/>
      <c r="AZ33" s="894" t="s">
        <v>514</v>
      </c>
      <c r="BA33" s="894"/>
      <c r="BB33" s="894"/>
      <c r="BC33" s="894"/>
      <c r="BD33" s="894"/>
      <c r="BE33" s="895" t="s">
        <v>340</v>
      </c>
      <c r="BF33" s="895"/>
      <c r="BG33" s="895"/>
      <c r="BH33" s="895"/>
      <c r="BI33" s="896"/>
      <c r="BJ33" s="228"/>
      <c r="BK33" s="228"/>
      <c r="BL33" s="228"/>
      <c r="BM33" s="228"/>
      <c r="BN33" s="228"/>
      <c r="BO33" s="237"/>
      <c r="BP33" s="237"/>
      <c r="BQ33" s="234">
        <v>27</v>
      </c>
      <c r="BR33" s="235"/>
      <c r="BS33" s="832"/>
      <c r="BT33" s="833"/>
      <c r="BU33" s="833"/>
      <c r="BV33" s="833"/>
      <c r="BW33" s="833"/>
      <c r="BX33" s="833"/>
      <c r="BY33" s="833"/>
      <c r="BZ33" s="833"/>
      <c r="CA33" s="833"/>
      <c r="CB33" s="833"/>
      <c r="CC33" s="833"/>
      <c r="CD33" s="833"/>
      <c r="CE33" s="833"/>
      <c r="CF33" s="833"/>
      <c r="CG33" s="851"/>
      <c r="CH33" s="846"/>
      <c r="CI33" s="847"/>
      <c r="CJ33" s="847"/>
      <c r="CK33" s="847"/>
      <c r="CL33" s="848"/>
      <c r="CM33" s="846"/>
      <c r="CN33" s="847"/>
      <c r="CO33" s="847"/>
      <c r="CP33" s="847"/>
      <c r="CQ33" s="848"/>
      <c r="CR33" s="846"/>
      <c r="CS33" s="847"/>
      <c r="CT33" s="847"/>
      <c r="CU33" s="847"/>
      <c r="CV33" s="848"/>
      <c r="CW33" s="846"/>
      <c r="CX33" s="847"/>
      <c r="CY33" s="847"/>
      <c r="CZ33" s="847"/>
      <c r="DA33" s="848"/>
      <c r="DB33" s="846"/>
      <c r="DC33" s="847"/>
      <c r="DD33" s="847"/>
      <c r="DE33" s="847"/>
      <c r="DF33" s="848"/>
      <c r="DG33" s="846"/>
      <c r="DH33" s="847"/>
      <c r="DI33" s="847"/>
      <c r="DJ33" s="847"/>
      <c r="DK33" s="848"/>
      <c r="DL33" s="846"/>
      <c r="DM33" s="847"/>
      <c r="DN33" s="847"/>
      <c r="DO33" s="847"/>
      <c r="DP33" s="848"/>
      <c r="DQ33" s="846"/>
      <c r="DR33" s="847"/>
      <c r="DS33" s="847"/>
      <c r="DT33" s="847"/>
      <c r="DU33" s="848"/>
      <c r="DV33" s="832"/>
      <c r="DW33" s="833"/>
      <c r="DX33" s="833"/>
      <c r="DY33" s="833"/>
      <c r="DZ33" s="834"/>
      <c r="EA33" s="226"/>
    </row>
    <row r="34" spans="1:131" ht="26.25" customHeight="1" x14ac:dyDescent="0.15">
      <c r="A34" s="238">
        <v>7</v>
      </c>
      <c r="B34" s="835" t="s">
        <v>341</v>
      </c>
      <c r="C34" s="836"/>
      <c r="D34" s="836"/>
      <c r="E34" s="836"/>
      <c r="F34" s="836"/>
      <c r="G34" s="836"/>
      <c r="H34" s="836"/>
      <c r="I34" s="836"/>
      <c r="J34" s="836"/>
      <c r="K34" s="836"/>
      <c r="L34" s="836"/>
      <c r="M34" s="836"/>
      <c r="N34" s="836"/>
      <c r="O34" s="836"/>
      <c r="P34" s="837"/>
      <c r="Q34" s="838">
        <v>45</v>
      </c>
      <c r="R34" s="839"/>
      <c r="S34" s="839"/>
      <c r="T34" s="839"/>
      <c r="U34" s="839"/>
      <c r="V34" s="839">
        <v>31</v>
      </c>
      <c r="W34" s="839"/>
      <c r="X34" s="839"/>
      <c r="Y34" s="839"/>
      <c r="Z34" s="839"/>
      <c r="AA34" s="839">
        <v>14</v>
      </c>
      <c r="AB34" s="839"/>
      <c r="AC34" s="839"/>
      <c r="AD34" s="839"/>
      <c r="AE34" s="840"/>
      <c r="AF34" s="841">
        <v>13</v>
      </c>
      <c r="AG34" s="842"/>
      <c r="AH34" s="842"/>
      <c r="AI34" s="842"/>
      <c r="AJ34" s="843"/>
      <c r="AK34" s="897">
        <v>4</v>
      </c>
      <c r="AL34" s="893"/>
      <c r="AM34" s="893"/>
      <c r="AN34" s="893"/>
      <c r="AO34" s="893"/>
      <c r="AP34" s="893">
        <v>11</v>
      </c>
      <c r="AQ34" s="893"/>
      <c r="AR34" s="893"/>
      <c r="AS34" s="893"/>
      <c r="AT34" s="893"/>
      <c r="AU34" s="893">
        <v>3</v>
      </c>
      <c r="AV34" s="893"/>
      <c r="AW34" s="893"/>
      <c r="AX34" s="893"/>
      <c r="AY34" s="893"/>
      <c r="AZ34" s="894" t="s">
        <v>513</v>
      </c>
      <c r="BA34" s="894"/>
      <c r="BB34" s="894"/>
      <c r="BC34" s="894"/>
      <c r="BD34" s="894"/>
      <c r="BE34" s="895" t="s">
        <v>340</v>
      </c>
      <c r="BF34" s="895"/>
      <c r="BG34" s="895"/>
      <c r="BH34" s="895"/>
      <c r="BI34" s="896"/>
      <c r="BJ34" s="228"/>
      <c r="BK34" s="228"/>
      <c r="BL34" s="228"/>
      <c r="BM34" s="228"/>
      <c r="BN34" s="228"/>
      <c r="BO34" s="237"/>
      <c r="BP34" s="237"/>
      <c r="BQ34" s="234">
        <v>28</v>
      </c>
      <c r="BR34" s="235"/>
      <c r="BS34" s="832"/>
      <c r="BT34" s="833"/>
      <c r="BU34" s="833"/>
      <c r="BV34" s="833"/>
      <c r="BW34" s="833"/>
      <c r="BX34" s="833"/>
      <c r="BY34" s="833"/>
      <c r="BZ34" s="833"/>
      <c r="CA34" s="833"/>
      <c r="CB34" s="833"/>
      <c r="CC34" s="833"/>
      <c r="CD34" s="833"/>
      <c r="CE34" s="833"/>
      <c r="CF34" s="833"/>
      <c r="CG34" s="851"/>
      <c r="CH34" s="846"/>
      <c r="CI34" s="847"/>
      <c r="CJ34" s="847"/>
      <c r="CK34" s="847"/>
      <c r="CL34" s="848"/>
      <c r="CM34" s="846"/>
      <c r="CN34" s="847"/>
      <c r="CO34" s="847"/>
      <c r="CP34" s="847"/>
      <c r="CQ34" s="848"/>
      <c r="CR34" s="846"/>
      <c r="CS34" s="847"/>
      <c r="CT34" s="847"/>
      <c r="CU34" s="847"/>
      <c r="CV34" s="848"/>
      <c r="CW34" s="846"/>
      <c r="CX34" s="847"/>
      <c r="CY34" s="847"/>
      <c r="CZ34" s="847"/>
      <c r="DA34" s="848"/>
      <c r="DB34" s="846"/>
      <c r="DC34" s="847"/>
      <c r="DD34" s="847"/>
      <c r="DE34" s="847"/>
      <c r="DF34" s="848"/>
      <c r="DG34" s="846"/>
      <c r="DH34" s="847"/>
      <c r="DI34" s="847"/>
      <c r="DJ34" s="847"/>
      <c r="DK34" s="848"/>
      <c r="DL34" s="846"/>
      <c r="DM34" s="847"/>
      <c r="DN34" s="847"/>
      <c r="DO34" s="847"/>
      <c r="DP34" s="848"/>
      <c r="DQ34" s="846"/>
      <c r="DR34" s="847"/>
      <c r="DS34" s="847"/>
      <c r="DT34" s="847"/>
      <c r="DU34" s="848"/>
      <c r="DV34" s="832"/>
      <c r="DW34" s="833"/>
      <c r="DX34" s="833"/>
      <c r="DY34" s="833"/>
      <c r="DZ34" s="834"/>
      <c r="EA34" s="226"/>
    </row>
    <row r="35" spans="1:131" ht="26.25" customHeight="1" x14ac:dyDescent="0.15">
      <c r="A35" s="238">
        <v>8</v>
      </c>
      <c r="B35" s="835" t="s">
        <v>342</v>
      </c>
      <c r="C35" s="836"/>
      <c r="D35" s="836"/>
      <c r="E35" s="836"/>
      <c r="F35" s="836"/>
      <c r="G35" s="836"/>
      <c r="H35" s="836"/>
      <c r="I35" s="836"/>
      <c r="J35" s="836"/>
      <c r="K35" s="836"/>
      <c r="L35" s="836"/>
      <c r="M35" s="836"/>
      <c r="N35" s="836"/>
      <c r="O35" s="836"/>
      <c r="P35" s="837"/>
      <c r="Q35" s="838">
        <v>299</v>
      </c>
      <c r="R35" s="839"/>
      <c r="S35" s="839"/>
      <c r="T35" s="839"/>
      <c r="U35" s="839"/>
      <c r="V35" s="839">
        <v>295</v>
      </c>
      <c r="W35" s="839"/>
      <c r="X35" s="839"/>
      <c r="Y35" s="839"/>
      <c r="Z35" s="839"/>
      <c r="AA35" s="839">
        <v>4</v>
      </c>
      <c r="AB35" s="839"/>
      <c r="AC35" s="839"/>
      <c r="AD35" s="839"/>
      <c r="AE35" s="840"/>
      <c r="AF35" s="841">
        <v>4</v>
      </c>
      <c r="AG35" s="842"/>
      <c r="AH35" s="842"/>
      <c r="AI35" s="842"/>
      <c r="AJ35" s="843"/>
      <c r="AK35" s="897">
        <v>42</v>
      </c>
      <c r="AL35" s="893"/>
      <c r="AM35" s="893"/>
      <c r="AN35" s="893"/>
      <c r="AO35" s="893"/>
      <c r="AP35" s="893" t="s">
        <v>512</v>
      </c>
      <c r="AQ35" s="893"/>
      <c r="AR35" s="893"/>
      <c r="AS35" s="893"/>
      <c r="AT35" s="893"/>
      <c r="AU35" s="893" t="s">
        <v>512</v>
      </c>
      <c r="AV35" s="893"/>
      <c r="AW35" s="893"/>
      <c r="AX35" s="893"/>
      <c r="AY35" s="893"/>
      <c r="AZ35" s="894" t="s">
        <v>513</v>
      </c>
      <c r="BA35" s="894"/>
      <c r="BB35" s="894"/>
      <c r="BC35" s="894"/>
      <c r="BD35" s="894"/>
      <c r="BE35" s="895" t="s">
        <v>340</v>
      </c>
      <c r="BF35" s="895"/>
      <c r="BG35" s="895"/>
      <c r="BH35" s="895"/>
      <c r="BI35" s="896"/>
      <c r="BJ35" s="228"/>
      <c r="BK35" s="228"/>
      <c r="BL35" s="228"/>
      <c r="BM35" s="228"/>
      <c r="BN35" s="228"/>
      <c r="BO35" s="237"/>
      <c r="BP35" s="237"/>
      <c r="BQ35" s="234">
        <v>29</v>
      </c>
      <c r="BR35" s="235"/>
      <c r="BS35" s="832"/>
      <c r="BT35" s="833"/>
      <c r="BU35" s="833"/>
      <c r="BV35" s="833"/>
      <c r="BW35" s="833"/>
      <c r="BX35" s="833"/>
      <c r="BY35" s="833"/>
      <c r="BZ35" s="833"/>
      <c r="CA35" s="833"/>
      <c r="CB35" s="833"/>
      <c r="CC35" s="833"/>
      <c r="CD35" s="833"/>
      <c r="CE35" s="833"/>
      <c r="CF35" s="833"/>
      <c r="CG35" s="851"/>
      <c r="CH35" s="846"/>
      <c r="CI35" s="847"/>
      <c r="CJ35" s="847"/>
      <c r="CK35" s="847"/>
      <c r="CL35" s="848"/>
      <c r="CM35" s="846"/>
      <c r="CN35" s="847"/>
      <c r="CO35" s="847"/>
      <c r="CP35" s="847"/>
      <c r="CQ35" s="848"/>
      <c r="CR35" s="846"/>
      <c r="CS35" s="847"/>
      <c r="CT35" s="847"/>
      <c r="CU35" s="847"/>
      <c r="CV35" s="848"/>
      <c r="CW35" s="846"/>
      <c r="CX35" s="847"/>
      <c r="CY35" s="847"/>
      <c r="CZ35" s="847"/>
      <c r="DA35" s="848"/>
      <c r="DB35" s="846"/>
      <c r="DC35" s="847"/>
      <c r="DD35" s="847"/>
      <c r="DE35" s="847"/>
      <c r="DF35" s="848"/>
      <c r="DG35" s="846"/>
      <c r="DH35" s="847"/>
      <c r="DI35" s="847"/>
      <c r="DJ35" s="847"/>
      <c r="DK35" s="848"/>
      <c r="DL35" s="846"/>
      <c r="DM35" s="847"/>
      <c r="DN35" s="847"/>
      <c r="DO35" s="847"/>
      <c r="DP35" s="848"/>
      <c r="DQ35" s="846"/>
      <c r="DR35" s="847"/>
      <c r="DS35" s="847"/>
      <c r="DT35" s="847"/>
      <c r="DU35" s="848"/>
      <c r="DV35" s="832"/>
      <c r="DW35" s="833"/>
      <c r="DX35" s="833"/>
      <c r="DY35" s="833"/>
      <c r="DZ35" s="834"/>
      <c r="EA35" s="226"/>
    </row>
    <row r="36" spans="1:131" ht="26.25" customHeight="1" x14ac:dyDescent="0.15">
      <c r="A36" s="238">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897"/>
      <c r="AL36" s="893"/>
      <c r="AM36" s="893"/>
      <c r="AN36" s="893"/>
      <c r="AO36" s="893"/>
      <c r="AP36" s="893"/>
      <c r="AQ36" s="893"/>
      <c r="AR36" s="893"/>
      <c r="AS36" s="893"/>
      <c r="AT36" s="893"/>
      <c r="AU36" s="893"/>
      <c r="AV36" s="893"/>
      <c r="AW36" s="893"/>
      <c r="AX36" s="893"/>
      <c r="AY36" s="893"/>
      <c r="AZ36" s="894"/>
      <c r="BA36" s="894"/>
      <c r="BB36" s="894"/>
      <c r="BC36" s="894"/>
      <c r="BD36" s="894"/>
      <c r="BE36" s="895"/>
      <c r="BF36" s="895"/>
      <c r="BG36" s="895"/>
      <c r="BH36" s="895"/>
      <c r="BI36" s="896"/>
      <c r="BJ36" s="228"/>
      <c r="BK36" s="228"/>
      <c r="BL36" s="228"/>
      <c r="BM36" s="228"/>
      <c r="BN36" s="228"/>
      <c r="BO36" s="237"/>
      <c r="BP36" s="237"/>
      <c r="BQ36" s="234">
        <v>30</v>
      </c>
      <c r="BR36" s="235"/>
      <c r="BS36" s="832"/>
      <c r="BT36" s="833"/>
      <c r="BU36" s="833"/>
      <c r="BV36" s="833"/>
      <c r="BW36" s="833"/>
      <c r="BX36" s="833"/>
      <c r="BY36" s="833"/>
      <c r="BZ36" s="833"/>
      <c r="CA36" s="833"/>
      <c r="CB36" s="833"/>
      <c r="CC36" s="833"/>
      <c r="CD36" s="833"/>
      <c r="CE36" s="833"/>
      <c r="CF36" s="833"/>
      <c r="CG36" s="851"/>
      <c r="CH36" s="846"/>
      <c r="CI36" s="847"/>
      <c r="CJ36" s="847"/>
      <c r="CK36" s="847"/>
      <c r="CL36" s="848"/>
      <c r="CM36" s="846"/>
      <c r="CN36" s="847"/>
      <c r="CO36" s="847"/>
      <c r="CP36" s="847"/>
      <c r="CQ36" s="848"/>
      <c r="CR36" s="846"/>
      <c r="CS36" s="847"/>
      <c r="CT36" s="847"/>
      <c r="CU36" s="847"/>
      <c r="CV36" s="848"/>
      <c r="CW36" s="846"/>
      <c r="CX36" s="847"/>
      <c r="CY36" s="847"/>
      <c r="CZ36" s="847"/>
      <c r="DA36" s="848"/>
      <c r="DB36" s="846"/>
      <c r="DC36" s="847"/>
      <c r="DD36" s="847"/>
      <c r="DE36" s="847"/>
      <c r="DF36" s="848"/>
      <c r="DG36" s="846"/>
      <c r="DH36" s="847"/>
      <c r="DI36" s="847"/>
      <c r="DJ36" s="847"/>
      <c r="DK36" s="848"/>
      <c r="DL36" s="846"/>
      <c r="DM36" s="847"/>
      <c r="DN36" s="847"/>
      <c r="DO36" s="847"/>
      <c r="DP36" s="848"/>
      <c r="DQ36" s="846"/>
      <c r="DR36" s="847"/>
      <c r="DS36" s="847"/>
      <c r="DT36" s="847"/>
      <c r="DU36" s="848"/>
      <c r="DV36" s="832"/>
      <c r="DW36" s="833"/>
      <c r="DX36" s="833"/>
      <c r="DY36" s="833"/>
      <c r="DZ36" s="834"/>
      <c r="EA36" s="226"/>
    </row>
    <row r="37" spans="1:131" ht="26.25" customHeight="1" x14ac:dyDescent="0.15">
      <c r="A37" s="238">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897"/>
      <c r="AL37" s="893"/>
      <c r="AM37" s="893"/>
      <c r="AN37" s="893"/>
      <c r="AO37" s="893"/>
      <c r="AP37" s="893"/>
      <c r="AQ37" s="893"/>
      <c r="AR37" s="893"/>
      <c r="AS37" s="893"/>
      <c r="AT37" s="893"/>
      <c r="AU37" s="893"/>
      <c r="AV37" s="893"/>
      <c r="AW37" s="893"/>
      <c r="AX37" s="893"/>
      <c r="AY37" s="893"/>
      <c r="AZ37" s="894"/>
      <c r="BA37" s="894"/>
      <c r="BB37" s="894"/>
      <c r="BC37" s="894"/>
      <c r="BD37" s="894"/>
      <c r="BE37" s="895"/>
      <c r="BF37" s="895"/>
      <c r="BG37" s="895"/>
      <c r="BH37" s="895"/>
      <c r="BI37" s="896"/>
      <c r="BJ37" s="228"/>
      <c r="BK37" s="228"/>
      <c r="BL37" s="228"/>
      <c r="BM37" s="228"/>
      <c r="BN37" s="228"/>
      <c r="BO37" s="237"/>
      <c r="BP37" s="237"/>
      <c r="BQ37" s="234">
        <v>31</v>
      </c>
      <c r="BR37" s="235"/>
      <c r="BS37" s="832"/>
      <c r="BT37" s="833"/>
      <c r="BU37" s="833"/>
      <c r="BV37" s="833"/>
      <c r="BW37" s="833"/>
      <c r="BX37" s="833"/>
      <c r="BY37" s="833"/>
      <c r="BZ37" s="833"/>
      <c r="CA37" s="833"/>
      <c r="CB37" s="833"/>
      <c r="CC37" s="833"/>
      <c r="CD37" s="833"/>
      <c r="CE37" s="833"/>
      <c r="CF37" s="833"/>
      <c r="CG37" s="851"/>
      <c r="CH37" s="846"/>
      <c r="CI37" s="847"/>
      <c r="CJ37" s="847"/>
      <c r="CK37" s="847"/>
      <c r="CL37" s="848"/>
      <c r="CM37" s="846"/>
      <c r="CN37" s="847"/>
      <c r="CO37" s="847"/>
      <c r="CP37" s="847"/>
      <c r="CQ37" s="848"/>
      <c r="CR37" s="846"/>
      <c r="CS37" s="847"/>
      <c r="CT37" s="847"/>
      <c r="CU37" s="847"/>
      <c r="CV37" s="848"/>
      <c r="CW37" s="846"/>
      <c r="CX37" s="847"/>
      <c r="CY37" s="847"/>
      <c r="CZ37" s="847"/>
      <c r="DA37" s="848"/>
      <c r="DB37" s="846"/>
      <c r="DC37" s="847"/>
      <c r="DD37" s="847"/>
      <c r="DE37" s="847"/>
      <c r="DF37" s="848"/>
      <c r="DG37" s="846"/>
      <c r="DH37" s="847"/>
      <c r="DI37" s="847"/>
      <c r="DJ37" s="847"/>
      <c r="DK37" s="848"/>
      <c r="DL37" s="846"/>
      <c r="DM37" s="847"/>
      <c r="DN37" s="847"/>
      <c r="DO37" s="847"/>
      <c r="DP37" s="848"/>
      <c r="DQ37" s="846"/>
      <c r="DR37" s="847"/>
      <c r="DS37" s="847"/>
      <c r="DT37" s="847"/>
      <c r="DU37" s="848"/>
      <c r="DV37" s="832"/>
      <c r="DW37" s="833"/>
      <c r="DX37" s="833"/>
      <c r="DY37" s="833"/>
      <c r="DZ37" s="834"/>
      <c r="EA37" s="226"/>
    </row>
    <row r="38" spans="1:131" ht="26.25" customHeight="1" x14ac:dyDescent="0.15">
      <c r="A38" s="238">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897"/>
      <c r="AL38" s="893"/>
      <c r="AM38" s="893"/>
      <c r="AN38" s="893"/>
      <c r="AO38" s="893"/>
      <c r="AP38" s="893"/>
      <c r="AQ38" s="893"/>
      <c r="AR38" s="893"/>
      <c r="AS38" s="893"/>
      <c r="AT38" s="893"/>
      <c r="AU38" s="893"/>
      <c r="AV38" s="893"/>
      <c r="AW38" s="893"/>
      <c r="AX38" s="893"/>
      <c r="AY38" s="893"/>
      <c r="AZ38" s="894"/>
      <c r="BA38" s="894"/>
      <c r="BB38" s="894"/>
      <c r="BC38" s="894"/>
      <c r="BD38" s="894"/>
      <c r="BE38" s="895"/>
      <c r="BF38" s="895"/>
      <c r="BG38" s="895"/>
      <c r="BH38" s="895"/>
      <c r="BI38" s="896"/>
      <c r="BJ38" s="228"/>
      <c r="BK38" s="228"/>
      <c r="BL38" s="228"/>
      <c r="BM38" s="228"/>
      <c r="BN38" s="228"/>
      <c r="BO38" s="237"/>
      <c r="BP38" s="237"/>
      <c r="BQ38" s="234">
        <v>32</v>
      </c>
      <c r="BR38" s="235"/>
      <c r="BS38" s="832"/>
      <c r="BT38" s="833"/>
      <c r="BU38" s="833"/>
      <c r="BV38" s="833"/>
      <c r="BW38" s="833"/>
      <c r="BX38" s="833"/>
      <c r="BY38" s="833"/>
      <c r="BZ38" s="833"/>
      <c r="CA38" s="833"/>
      <c r="CB38" s="833"/>
      <c r="CC38" s="833"/>
      <c r="CD38" s="833"/>
      <c r="CE38" s="833"/>
      <c r="CF38" s="833"/>
      <c r="CG38" s="851"/>
      <c r="CH38" s="846"/>
      <c r="CI38" s="847"/>
      <c r="CJ38" s="847"/>
      <c r="CK38" s="847"/>
      <c r="CL38" s="848"/>
      <c r="CM38" s="846"/>
      <c r="CN38" s="847"/>
      <c r="CO38" s="847"/>
      <c r="CP38" s="847"/>
      <c r="CQ38" s="848"/>
      <c r="CR38" s="846"/>
      <c r="CS38" s="847"/>
      <c r="CT38" s="847"/>
      <c r="CU38" s="847"/>
      <c r="CV38" s="848"/>
      <c r="CW38" s="846"/>
      <c r="CX38" s="847"/>
      <c r="CY38" s="847"/>
      <c r="CZ38" s="847"/>
      <c r="DA38" s="848"/>
      <c r="DB38" s="846"/>
      <c r="DC38" s="847"/>
      <c r="DD38" s="847"/>
      <c r="DE38" s="847"/>
      <c r="DF38" s="848"/>
      <c r="DG38" s="846"/>
      <c r="DH38" s="847"/>
      <c r="DI38" s="847"/>
      <c r="DJ38" s="847"/>
      <c r="DK38" s="848"/>
      <c r="DL38" s="846"/>
      <c r="DM38" s="847"/>
      <c r="DN38" s="847"/>
      <c r="DO38" s="847"/>
      <c r="DP38" s="848"/>
      <c r="DQ38" s="846"/>
      <c r="DR38" s="847"/>
      <c r="DS38" s="847"/>
      <c r="DT38" s="847"/>
      <c r="DU38" s="848"/>
      <c r="DV38" s="832"/>
      <c r="DW38" s="833"/>
      <c r="DX38" s="833"/>
      <c r="DY38" s="833"/>
      <c r="DZ38" s="834"/>
      <c r="EA38" s="226"/>
    </row>
    <row r="39" spans="1:131" ht="26.25" customHeight="1" x14ac:dyDescent="0.15">
      <c r="A39" s="238">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897"/>
      <c r="AL39" s="893"/>
      <c r="AM39" s="893"/>
      <c r="AN39" s="893"/>
      <c r="AO39" s="893"/>
      <c r="AP39" s="893"/>
      <c r="AQ39" s="893"/>
      <c r="AR39" s="893"/>
      <c r="AS39" s="893"/>
      <c r="AT39" s="893"/>
      <c r="AU39" s="893"/>
      <c r="AV39" s="893"/>
      <c r="AW39" s="893"/>
      <c r="AX39" s="893"/>
      <c r="AY39" s="893"/>
      <c r="AZ39" s="894"/>
      <c r="BA39" s="894"/>
      <c r="BB39" s="894"/>
      <c r="BC39" s="894"/>
      <c r="BD39" s="894"/>
      <c r="BE39" s="895"/>
      <c r="BF39" s="895"/>
      <c r="BG39" s="895"/>
      <c r="BH39" s="895"/>
      <c r="BI39" s="896"/>
      <c r="BJ39" s="228"/>
      <c r="BK39" s="228"/>
      <c r="BL39" s="228"/>
      <c r="BM39" s="228"/>
      <c r="BN39" s="228"/>
      <c r="BO39" s="237"/>
      <c r="BP39" s="237"/>
      <c r="BQ39" s="234">
        <v>33</v>
      </c>
      <c r="BR39" s="235"/>
      <c r="BS39" s="832"/>
      <c r="BT39" s="833"/>
      <c r="BU39" s="833"/>
      <c r="BV39" s="833"/>
      <c r="BW39" s="833"/>
      <c r="BX39" s="833"/>
      <c r="BY39" s="833"/>
      <c r="BZ39" s="833"/>
      <c r="CA39" s="833"/>
      <c r="CB39" s="833"/>
      <c r="CC39" s="833"/>
      <c r="CD39" s="833"/>
      <c r="CE39" s="833"/>
      <c r="CF39" s="833"/>
      <c r="CG39" s="851"/>
      <c r="CH39" s="846"/>
      <c r="CI39" s="847"/>
      <c r="CJ39" s="847"/>
      <c r="CK39" s="847"/>
      <c r="CL39" s="848"/>
      <c r="CM39" s="846"/>
      <c r="CN39" s="847"/>
      <c r="CO39" s="847"/>
      <c r="CP39" s="847"/>
      <c r="CQ39" s="848"/>
      <c r="CR39" s="846"/>
      <c r="CS39" s="847"/>
      <c r="CT39" s="847"/>
      <c r="CU39" s="847"/>
      <c r="CV39" s="848"/>
      <c r="CW39" s="846"/>
      <c r="CX39" s="847"/>
      <c r="CY39" s="847"/>
      <c r="CZ39" s="847"/>
      <c r="DA39" s="848"/>
      <c r="DB39" s="846"/>
      <c r="DC39" s="847"/>
      <c r="DD39" s="847"/>
      <c r="DE39" s="847"/>
      <c r="DF39" s="848"/>
      <c r="DG39" s="846"/>
      <c r="DH39" s="847"/>
      <c r="DI39" s="847"/>
      <c r="DJ39" s="847"/>
      <c r="DK39" s="848"/>
      <c r="DL39" s="846"/>
      <c r="DM39" s="847"/>
      <c r="DN39" s="847"/>
      <c r="DO39" s="847"/>
      <c r="DP39" s="848"/>
      <c r="DQ39" s="846"/>
      <c r="DR39" s="847"/>
      <c r="DS39" s="847"/>
      <c r="DT39" s="847"/>
      <c r="DU39" s="848"/>
      <c r="DV39" s="832"/>
      <c r="DW39" s="833"/>
      <c r="DX39" s="833"/>
      <c r="DY39" s="833"/>
      <c r="DZ39" s="834"/>
      <c r="EA39" s="226"/>
    </row>
    <row r="40" spans="1:131" ht="26.25" customHeight="1" x14ac:dyDescent="0.15">
      <c r="A40" s="234">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897"/>
      <c r="AL40" s="893"/>
      <c r="AM40" s="893"/>
      <c r="AN40" s="893"/>
      <c r="AO40" s="893"/>
      <c r="AP40" s="893"/>
      <c r="AQ40" s="893"/>
      <c r="AR40" s="893"/>
      <c r="AS40" s="893"/>
      <c r="AT40" s="893"/>
      <c r="AU40" s="893"/>
      <c r="AV40" s="893"/>
      <c r="AW40" s="893"/>
      <c r="AX40" s="893"/>
      <c r="AY40" s="893"/>
      <c r="AZ40" s="894"/>
      <c r="BA40" s="894"/>
      <c r="BB40" s="894"/>
      <c r="BC40" s="894"/>
      <c r="BD40" s="894"/>
      <c r="BE40" s="895"/>
      <c r="BF40" s="895"/>
      <c r="BG40" s="895"/>
      <c r="BH40" s="895"/>
      <c r="BI40" s="896"/>
      <c r="BJ40" s="228"/>
      <c r="BK40" s="228"/>
      <c r="BL40" s="228"/>
      <c r="BM40" s="228"/>
      <c r="BN40" s="228"/>
      <c r="BO40" s="237"/>
      <c r="BP40" s="237"/>
      <c r="BQ40" s="234">
        <v>34</v>
      </c>
      <c r="BR40" s="235"/>
      <c r="BS40" s="832"/>
      <c r="BT40" s="833"/>
      <c r="BU40" s="833"/>
      <c r="BV40" s="833"/>
      <c r="BW40" s="833"/>
      <c r="BX40" s="833"/>
      <c r="BY40" s="833"/>
      <c r="BZ40" s="833"/>
      <c r="CA40" s="833"/>
      <c r="CB40" s="833"/>
      <c r="CC40" s="833"/>
      <c r="CD40" s="833"/>
      <c r="CE40" s="833"/>
      <c r="CF40" s="833"/>
      <c r="CG40" s="851"/>
      <c r="CH40" s="846"/>
      <c r="CI40" s="847"/>
      <c r="CJ40" s="847"/>
      <c r="CK40" s="847"/>
      <c r="CL40" s="848"/>
      <c r="CM40" s="846"/>
      <c r="CN40" s="847"/>
      <c r="CO40" s="847"/>
      <c r="CP40" s="847"/>
      <c r="CQ40" s="848"/>
      <c r="CR40" s="846"/>
      <c r="CS40" s="847"/>
      <c r="CT40" s="847"/>
      <c r="CU40" s="847"/>
      <c r="CV40" s="848"/>
      <c r="CW40" s="846"/>
      <c r="CX40" s="847"/>
      <c r="CY40" s="847"/>
      <c r="CZ40" s="847"/>
      <c r="DA40" s="848"/>
      <c r="DB40" s="846"/>
      <c r="DC40" s="847"/>
      <c r="DD40" s="847"/>
      <c r="DE40" s="847"/>
      <c r="DF40" s="848"/>
      <c r="DG40" s="846"/>
      <c r="DH40" s="847"/>
      <c r="DI40" s="847"/>
      <c r="DJ40" s="847"/>
      <c r="DK40" s="848"/>
      <c r="DL40" s="846"/>
      <c r="DM40" s="847"/>
      <c r="DN40" s="847"/>
      <c r="DO40" s="847"/>
      <c r="DP40" s="848"/>
      <c r="DQ40" s="846"/>
      <c r="DR40" s="847"/>
      <c r="DS40" s="847"/>
      <c r="DT40" s="847"/>
      <c r="DU40" s="848"/>
      <c r="DV40" s="832"/>
      <c r="DW40" s="833"/>
      <c r="DX40" s="833"/>
      <c r="DY40" s="833"/>
      <c r="DZ40" s="834"/>
      <c r="EA40" s="226"/>
    </row>
    <row r="41" spans="1:131" ht="26.25" customHeight="1" x14ac:dyDescent="0.15">
      <c r="A41" s="234">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897"/>
      <c r="AL41" s="893"/>
      <c r="AM41" s="893"/>
      <c r="AN41" s="893"/>
      <c r="AO41" s="893"/>
      <c r="AP41" s="893"/>
      <c r="AQ41" s="893"/>
      <c r="AR41" s="893"/>
      <c r="AS41" s="893"/>
      <c r="AT41" s="893"/>
      <c r="AU41" s="893"/>
      <c r="AV41" s="893"/>
      <c r="AW41" s="893"/>
      <c r="AX41" s="893"/>
      <c r="AY41" s="893"/>
      <c r="AZ41" s="894"/>
      <c r="BA41" s="894"/>
      <c r="BB41" s="894"/>
      <c r="BC41" s="894"/>
      <c r="BD41" s="894"/>
      <c r="BE41" s="895"/>
      <c r="BF41" s="895"/>
      <c r="BG41" s="895"/>
      <c r="BH41" s="895"/>
      <c r="BI41" s="896"/>
      <c r="BJ41" s="228"/>
      <c r="BK41" s="228"/>
      <c r="BL41" s="228"/>
      <c r="BM41" s="228"/>
      <c r="BN41" s="228"/>
      <c r="BO41" s="237"/>
      <c r="BP41" s="237"/>
      <c r="BQ41" s="234">
        <v>35</v>
      </c>
      <c r="BR41" s="235"/>
      <c r="BS41" s="832"/>
      <c r="BT41" s="833"/>
      <c r="BU41" s="833"/>
      <c r="BV41" s="833"/>
      <c r="BW41" s="833"/>
      <c r="BX41" s="833"/>
      <c r="BY41" s="833"/>
      <c r="BZ41" s="833"/>
      <c r="CA41" s="833"/>
      <c r="CB41" s="833"/>
      <c r="CC41" s="833"/>
      <c r="CD41" s="833"/>
      <c r="CE41" s="833"/>
      <c r="CF41" s="833"/>
      <c r="CG41" s="851"/>
      <c r="CH41" s="846"/>
      <c r="CI41" s="847"/>
      <c r="CJ41" s="847"/>
      <c r="CK41" s="847"/>
      <c r="CL41" s="848"/>
      <c r="CM41" s="846"/>
      <c r="CN41" s="847"/>
      <c r="CO41" s="847"/>
      <c r="CP41" s="847"/>
      <c r="CQ41" s="848"/>
      <c r="CR41" s="846"/>
      <c r="CS41" s="847"/>
      <c r="CT41" s="847"/>
      <c r="CU41" s="847"/>
      <c r="CV41" s="848"/>
      <c r="CW41" s="846"/>
      <c r="CX41" s="847"/>
      <c r="CY41" s="847"/>
      <c r="CZ41" s="847"/>
      <c r="DA41" s="848"/>
      <c r="DB41" s="846"/>
      <c r="DC41" s="847"/>
      <c r="DD41" s="847"/>
      <c r="DE41" s="847"/>
      <c r="DF41" s="848"/>
      <c r="DG41" s="846"/>
      <c r="DH41" s="847"/>
      <c r="DI41" s="847"/>
      <c r="DJ41" s="847"/>
      <c r="DK41" s="848"/>
      <c r="DL41" s="846"/>
      <c r="DM41" s="847"/>
      <c r="DN41" s="847"/>
      <c r="DO41" s="847"/>
      <c r="DP41" s="848"/>
      <c r="DQ41" s="846"/>
      <c r="DR41" s="847"/>
      <c r="DS41" s="847"/>
      <c r="DT41" s="847"/>
      <c r="DU41" s="848"/>
      <c r="DV41" s="832"/>
      <c r="DW41" s="833"/>
      <c r="DX41" s="833"/>
      <c r="DY41" s="833"/>
      <c r="DZ41" s="834"/>
      <c r="EA41" s="226"/>
    </row>
    <row r="42" spans="1:131" ht="26.25" customHeight="1" x14ac:dyDescent="0.15">
      <c r="A42" s="234">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897"/>
      <c r="AL42" s="893"/>
      <c r="AM42" s="893"/>
      <c r="AN42" s="893"/>
      <c r="AO42" s="893"/>
      <c r="AP42" s="893"/>
      <c r="AQ42" s="893"/>
      <c r="AR42" s="893"/>
      <c r="AS42" s="893"/>
      <c r="AT42" s="893"/>
      <c r="AU42" s="893"/>
      <c r="AV42" s="893"/>
      <c r="AW42" s="893"/>
      <c r="AX42" s="893"/>
      <c r="AY42" s="893"/>
      <c r="AZ42" s="894"/>
      <c r="BA42" s="894"/>
      <c r="BB42" s="894"/>
      <c r="BC42" s="894"/>
      <c r="BD42" s="894"/>
      <c r="BE42" s="895"/>
      <c r="BF42" s="895"/>
      <c r="BG42" s="895"/>
      <c r="BH42" s="895"/>
      <c r="BI42" s="896"/>
      <c r="BJ42" s="228"/>
      <c r="BK42" s="228"/>
      <c r="BL42" s="228"/>
      <c r="BM42" s="228"/>
      <c r="BN42" s="228"/>
      <c r="BO42" s="237"/>
      <c r="BP42" s="237"/>
      <c r="BQ42" s="234">
        <v>36</v>
      </c>
      <c r="BR42" s="235"/>
      <c r="BS42" s="832"/>
      <c r="BT42" s="833"/>
      <c r="BU42" s="833"/>
      <c r="BV42" s="833"/>
      <c r="BW42" s="833"/>
      <c r="BX42" s="833"/>
      <c r="BY42" s="833"/>
      <c r="BZ42" s="833"/>
      <c r="CA42" s="833"/>
      <c r="CB42" s="833"/>
      <c r="CC42" s="833"/>
      <c r="CD42" s="833"/>
      <c r="CE42" s="833"/>
      <c r="CF42" s="833"/>
      <c r="CG42" s="851"/>
      <c r="CH42" s="846"/>
      <c r="CI42" s="847"/>
      <c r="CJ42" s="847"/>
      <c r="CK42" s="847"/>
      <c r="CL42" s="848"/>
      <c r="CM42" s="846"/>
      <c r="CN42" s="847"/>
      <c r="CO42" s="847"/>
      <c r="CP42" s="847"/>
      <c r="CQ42" s="848"/>
      <c r="CR42" s="846"/>
      <c r="CS42" s="847"/>
      <c r="CT42" s="847"/>
      <c r="CU42" s="847"/>
      <c r="CV42" s="848"/>
      <c r="CW42" s="846"/>
      <c r="CX42" s="847"/>
      <c r="CY42" s="847"/>
      <c r="CZ42" s="847"/>
      <c r="DA42" s="848"/>
      <c r="DB42" s="846"/>
      <c r="DC42" s="847"/>
      <c r="DD42" s="847"/>
      <c r="DE42" s="847"/>
      <c r="DF42" s="848"/>
      <c r="DG42" s="846"/>
      <c r="DH42" s="847"/>
      <c r="DI42" s="847"/>
      <c r="DJ42" s="847"/>
      <c r="DK42" s="848"/>
      <c r="DL42" s="846"/>
      <c r="DM42" s="847"/>
      <c r="DN42" s="847"/>
      <c r="DO42" s="847"/>
      <c r="DP42" s="848"/>
      <c r="DQ42" s="846"/>
      <c r="DR42" s="847"/>
      <c r="DS42" s="847"/>
      <c r="DT42" s="847"/>
      <c r="DU42" s="848"/>
      <c r="DV42" s="832"/>
      <c r="DW42" s="833"/>
      <c r="DX42" s="833"/>
      <c r="DY42" s="833"/>
      <c r="DZ42" s="834"/>
      <c r="EA42" s="226"/>
    </row>
    <row r="43" spans="1:131" ht="26.25" customHeight="1" x14ac:dyDescent="0.15">
      <c r="A43" s="234">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897"/>
      <c r="AL43" s="893"/>
      <c r="AM43" s="893"/>
      <c r="AN43" s="893"/>
      <c r="AO43" s="893"/>
      <c r="AP43" s="893"/>
      <c r="AQ43" s="893"/>
      <c r="AR43" s="893"/>
      <c r="AS43" s="893"/>
      <c r="AT43" s="893"/>
      <c r="AU43" s="893"/>
      <c r="AV43" s="893"/>
      <c r="AW43" s="893"/>
      <c r="AX43" s="893"/>
      <c r="AY43" s="893"/>
      <c r="AZ43" s="894"/>
      <c r="BA43" s="894"/>
      <c r="BB43" s="894"/>
      <c r="BC43" s="894"/>
      <c r="BD43" s="894"/>
      <c r="BE43" s="895"/>
      <c r="BF43" s="895"/>
      <c r="BG43" s="895"/>
      <c r="BH43" s="895"/>
      <c r="BI43" s="896"/>
      <c r="BJ43" s="228"/>
      <c r="BK43" s="228"/>
      <c r="BL43" s="228"/>
      <c r="BM43" s="228"/>
      <c r="BN43" s="228"/>
      <c r="BO43" s="237"/>
      <c r="BP43" s="237"/>
      <c r="BQ43" s="234">
        <v>37</v>
      </c>
      <c r="BR43" s="235"/>
      <c r="BS43" s="832"/>
      <c r="BT43" s="833"/>
      <c r="BU43" s="833"/>
      <c r="BV43" s="833"/>
      <c r="BW43" s="833"/>
      <c r="BX43" s="833"/>
      <c r="BY43" s="833"/>
      <c r="BZ43" s="833"/>
      <c r="CA43" s="833"/>
      <c r="CB43" s="833"/>
      <c r="CC43" s="833"/>
      <c r="CD43" s="833"/>
      <c r="CE43" s="833"/>
      <c r="CF43" s="833"/>
      <c r="CG43" s="851"/>
      <c r="CH43" s="846"/>
      <c r="CI43" s="847"/>
      <c r="CJ43" s="847"/>
      <c r="CK43" s="847"/>
      <c r="CL43" s="848"/>
      <c r="CM43" s="846"/>
      <c r="CN43" s="847"/>
      <c r="CO43" s="847"/>
      <c r="CP43" s="847"/>
      <c r="CQ43" s="848"/>
      <c r="CR43" s="846"/>
      <c r="CS43" s="847"/>
      <c r="CT43" s="847"/>
      <c r="CU43" s="847"/>
      <c r="CV43" s="848"/>
      <c r="CW43" s="846"/>
      <c r="CX43" s="847"/>
      <c r="CY43" s="847"/>
      <c r="CZ43" s="847"/>
      <c r="DA43" s="848"/>
      <c r="DB43" s="846"/>
      <c r="DC43" s="847"/>
      <c r="DD43" s="847"/>
      <c r="DE43" s="847"/>
      <c r="DF43" s="848"/>
      <c r="DG43" s="846"/>
      <c r="DH43" s="847"/>
      <c r="DI43" s="847"/>
      <c r="DJ43" s="847"/>
      <c r="DK43" s="848"/>
      <c r="DL43" s="846"/>
      <c r="DM43" s="847"/>
      <c r="DN43" s="847"/>
      <c r="DO43" s="847"/>
      <c r="DP43" s="848"/>
      <c r="DQ43" s="846"/>
      <c r="DR43" s="847"/>
      <c r="DS43" s="847"/>
      <c r="DT43" s="847"/>
      <c r="DU43" s="848"/>
      <c r="DV43" s="832"/>
      <c r="DW43" s="833"/>
      <c r="DX43" s="833"/>
      <c r="DY43" s="833"/>
      <c r="DZ43" s="834"/>
      <c r="EA43" s="226"/>
    </row>
    <row r="44" spans="1:131" ht="26.25" customHeight="1" x14ac:dyDescent="0.15">
      <c r="A44" s="234">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897"/>
      <c r="AL44" s="893"/>
      <c r="AM44" s="893"/>
      <c r="AN44" s="893"/>
      <c r="AO44" s="893"/>
      <c r="AP44" s="893"/>
      <c r="AQ44" s="893"/>
      <c r="AR44" s="893"/>
      <c r="AS44" s="893"/>
      <c r="AT44" s="893"/>
      <c r="AU44" s="893"/>
      <c r="AV44" s="893"/>
      <c r="AW44" s="893"/>
      <c r="AX44" s="893"/>
      <c r="AY44" s="893"/>
      <c r="AZ44" s="894"/>
      <c r="BA44" s="894"/>
      <c r="BB44" s="894"/>
      <c r="BC44" s="894"/>
      <c r="BD44" s="894"/>
      <c r="BE44" s="895"/>
      <c r="BF44" s="895"/>
      <c r="BG44" s="895"/>
      <c r="BH44" s="895"/>
      <c r="BI44" s="896"/>
      <c r="BJ44" s="228"/>
      <c r="BK44" s="228"/>
      <c r="BL44" s="228"/>
      <c r="BM44" s="228"/>
      <c r="BN44" s="228"/>
      <c r="BO44" s="237"/>
      <c r="BP44" s="237"/>
      <c r="BQ44" s="234">
        <v>38</v>
      </c>
      <c r="BR44" s="235"/>
      <c r="BS44" s="832"/>
      <c r="BT44" s="833"/>
      <c r="BU44" s="833"/>
      <c r="BV44" s="833"/>
      <c r="BW44" s="833"/>
      <c r="BX44" s="833"/>
      <c r="BY44" s="833"/>
      <c r="BZ44" s="833"/>
      <c r="CA44" s="833"/>
      <c r="CB44" s="833"/>
      <c r="CC44" s="833"/>
      <c r="CD44" s="833"/>
      <c r="CE44" s="833"/>
      <c r="CF44" s="833"/>
      <c r="CG44" s="851"/>
      <c r="CH44" s="846"/>
      <c r="CI44" s="847"/>
      <c r="CJ44" s="847"/>
      <c r="CK44" s="847"/>
      <c r="CL44" s="848"/>
      <c r="CM44" s="846"/>
      <c r="CN44" s="847"/>
      <c r="CO44" s="847"/>
      <c r="CP44" s="847"/>
      <c r="CQ44" s="848"/>
      <c r="CR44" s="846"/>
      <c r="CS44" s="847"/>
      <c r="CT44" s="847"/>
      <c r="CU44" s="847"/>
      <c r="CV44" s="848"/>
      <c r="CW44" s="846"/>
      <c r="CX44" s="847"/>
      <c r="CY44" s="847"/>
      <c r="CZ44" s="847"/>
      <c r="DA44" s="848"/>
      <c r="DB44" s="846"/>
      <c r="DC44" s="847"/>
      <c r="DD44" s="847"/>
      <c r="DE44" s="847"/>
      <c r="DF44" s="848"/>
      <c r="DG44" s="846"/>
      <c r="DH44" s="847"/>
      <c r="DI44" s="847"/>
      <c r="DJ44" s="847"/>
      <c r="DK44" s="848"/>
      <c r="DL44" s="846"/>
      <c r="DM44" s="847"/>
      <c r="DN44" s="847"/>
      <c r="DO44" s="847"/>
      <c r="DP44" s="848"/>
      <c r="DQ44" s="846"/>
      <c r="DR44" s="847"/>
      <c r="DS44" s="847"/>
      <c r="DT44" s="847"/>
      <c r="DU44" s="848"/>
      <c r="DV44" s="832"/>
      <c r="DW44" s="833"/>
      <c r="DX44" s="833"/>
      <c r="DY44" s="833"/>
      <c r="DZ44" s="834"/>
      <c r="EA44" s="226"/>
    </row>
    <row r="45" spans="1:131" ht="26.25" customHeight="1" x14ac:dyDescent="0.15">
      <c r="A45" s="234">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897"/>
      <c r="AL45" s="893"/>
      <c r="AM45" s="893"/>
      <c r="AN45" s="893"/>
      <c r="AO45" s="893"/>
      <c r="AP45" s="893"/>
      <c r="AQ45" s="893"/>
      <c r="AR45" s="893"/>
      <c r="AS45" s="893"/>
      <c r="AT45" s="893"/>
      <c r="AU45" s="893"/>
      <c r="AV45" s="893"/>
      <c r="AW45" s="893"/>
      <c r="AX45" s="893"/>
      <c r="AY45" s="893"/>
      <c r="AZ45" s="894"/>
      <c r="BA45" s="894"/>
      <c r="BB45" s="894"/>
      <c r="BC45" s="894"/>
      <c r="BD45" s="894"/>
      <c r="BE45" s="895"/>
      <c r="BF45" s="895"/>
      <c r="BG45" s="895"/>
      <c r="BH45" s="895"/>
      <c r="BI45" s="896"/>
      <c r="BJ45" s="228"/>
      <c r="BK45" s="228"/>
      <c r="BL45" s="228"/>
      <c r="BM45" s="228"/>
      <c r="BN45" s="228"/>
      <c r="BO45" s="237"/>
      <c r="BP45" s="237"/>
      <c r="BQ45" s="234">
        <v>39</v>
      </c>
      <c r="BR45" s="235"/>
      <c r="BS45" s="832"/>
      <c r="BT45" s="833"/>
      <c r="BU45" s="833"/>
      <c r="BV45" s="833"/>
      <c r="BW45" s="833"/>
      <c r="BX45" s="833"/>
      <c r="BY45" s="833"/>
      <c r="BZ45" s="833"/>
      <c r="CA45" s="833"/>
      <c r="CB45" s="833"/>
      <c r="CC45" s="833"/>
      <c r="CD45" s="833"/>
      <c r="CE45" s="833"/>
      <c r="CF45" s="833"/>
      <c r="CG45" s="851"/>
      <c r="CH45" s="846"/>
      <c r="CI45" s="847"/>
      <c r="CJ45" s="847"/>
      <c r="CK45" s="847"/>
      <c r="CL45" s="848"/>
      <c r="CM45" s="846"/>
      <c r="CN45" s="847"/>
      <c r="CO45" s="847"/>
      <c r="CP45" s="847"/>
      <c r="CQ45" s="848"/>
      <c r="CR45" s="846"/>
      <c r="CS45" s="847"/>
      <c r="CT45" s="847"/>
      <c r="CU45" s="847"/>
      <c r="CV45" s="848"/>
      <c r="CW45" s="846"/>
      <c r="CX45" s="847"/>
      <c r="CY45" s="847"/>
      <c r="CZ45" s="847"/>
      <c r="DA45" s="848"/>
      <c r="DB45" s="846"/>
      <c r="DC45" s="847"/>
      <c r="DD45" s="847"/>
      <c r="DE45" s="847"/>
      <c r="DF45" s="848"/>
      <c r="DG45" s="846"/>
      <c r="DH45" s="847"/>
      <c r="DI45" s="847"/>
      <c r="DJ45" s="847"/>
      <c r="DK45" s="848"/>
      <c r="DL45" s="846"/>
      <c r="DM45" s="847"/>
      <c r="DN45" s="847"/>
      <c r="DO45" s="847"/>
      <c r="DP45" s="848"/>
      <c r="DQ45" s="846"/>
      <c r="DR45" s="847"/>
      <c r="DS45" s="847"/>
      <c r="DT45" s="847"/>
      <c r="DU45" s="848"/>
      <c r="DV45" s="832"/>
      <c r="DW45" s="833"/>
      <c r="DX45" s="833"/>
      <c r="DY45" s="833"/>
      <c r="DZ45" s="834"/>
      <c r="EA45" s="226"/>
    </row>
    <row r="46" spans="1:131" ht="26.25" customHeight="1" x14ac:dyDescent="0.15">
      <c r="A46" s="234">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897"/>
      <c r="AL46" s="893"/>
      <c r="AM46" s="893"/>
      <c r="AN46" s="893"/>
      <c r="AO46" s="893"/>
      <c r="AP46" s="893"/>
      <c r="AQ46" s="893"/>
      <c r="AR46" s="893"/>
      <c r="AS46" s="893"/>
      <c r="AT46" s="893"/>
      <c r="AU46" s="893"/>
      <c r="AV46" s="893"/>
      <c r="AW46" s="893"/>
      <c r="AX46" s="893"/>
      <c r="AY46" s="893"/>
      <c r="AZ46" s="894"/>
      <c r="BA46" s="894"/>
      <c r="BB46" s="894"/>
      <c r="BC46" s="894"/>
      <c r="BD46" s="894"/>
      <c r="BE46" s="895"/>
      <c r="BF46" s="895"/>
      <c r="BG46" s="895"/>
      <c r="BH46" s="895"/>
      <c r="BI46" s="896"/>
      <c r="BJ46" s="228"/>
      <c r="BK46" s="228"/>
      <c r="BL46" s="228"/>
      <c r="BM46" s="228"/>
      <c r="BN46" s="228"/>
      <c r="BO46" s="237"/>
      <c r="BP46" s="237"/>
      <c r="BQ46" s="234">
        <v>40</v>
      </c>
      <c r="BR46" s="235"/>
      <c r="BS46" s="832"/>
      <c r="BT46" s="833"/>
      <c r="BU46" s="833"/>
      <c r="BV46" s="833"/>
      <c r="BW46" s="833"/>
      <c r="BX46" s="833"/>
      <c r="BY46" s="833"/>
      <c r="BZ46" s="833"/>
      <c r="CA46" s="833"/>
      <c r="CB46" s="833"/>
      <c r="CC46" s="833"/>
      <c r="CD46" s="833"/>
      <c r="CE46" s="833"/>
      <c r="CF46" s="833"/>
      <c r="CG46" s="851"/>
      <c r="CH46" s="846"/>
      <c r="CI46" s="847"/>
      <c r="CJ46" s="847"/>
      <c r="CK46" s="847"/>
      <c r="CL46" s="848"/>
      <c r="CM46" s="846"/>
      <c r="CN46" s="847"/>
      <c r="CO46" s="847"/>
      <c r="CP46" s="847"/>
      <c r="CQ46" s="848"/>
      <c r="CR46" s="846"/>
      <c r="CS46" s="847"/>
      <c r="CT46" s="847"/>
      <c r="CU46" s="847"/>
      <c r="CV46" s="848"/>
      <c r="CW46" s="846"/>
      <c r="CX46" s="847"/>
      <c r="CY46" s="847"/>
      <c r="CZ46" s="847"/>
      <c r="DA46" s="848"/>
      <c r="DB46" s="846"/>
      <c r="DC46" s="847"/>
      <c r="DD46" s="847"/>
      <c r="DE46" s="847"/>
      <c r="DF46" s="848"/>
      <c r="DG46" s="846"/>
      <c r="DH46" s="847"/>
      <c r="DI46" s="847"/>
      <c r="DJ46" s="847"/>
      <c r="DK46" s="848"/>
      <c r="DL46" s="846"/>
      <c r="DM46" s="847"/>
      <c r="DN46" s="847"/>
      <c r="DO46" s="847"/>
      <c r="DP46" s="848"/>
      <c r="DQ46" s="846"/>
      <c r="DR46" s="847"/>
      <c r="DS46" s="847"/>
      <c r="DT46" s="847"/>
      <c r="DU46" s="848"/>
      <c r="DV46" s="832"/>
      <c r="DW46" s="833"/>
      <c r="DX46" s="833"/>
      <c r="DY46" s="833"/>
      <c r="DZ46" s="834"/>
      <c r="EA46" s="226"/>
    </row>
    <row r="47" spans="1:131" ht="26.25" customHeight="1" x14ac:dyDescent="0.15">
      <c r="A47" s="234">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897"/>
      <c r="AL47" s="893"/>
      <c r="AM47" s="893"/>
      <c r="AN47" s="893"/>
      <c r="AO47" s="893"/>
      <c r="AP47" s="893"/>
      <c r="AQ47" s="893"/>
      <c r="AR47" s="893"/>
      <c r="AS47" s="893"/>
      <c r="AT47" s="893"/>
      <c r="AU47" s="893"/>
      <c r="AV47" s="893"/>
      <c r="AW47" s="893"/>
      <c r="AX47" s="893"/>
      <c r="AY47" s="893"/>
      <c r="AZ47" s="894"/>
      <c r="BA47" s="894"/>
      <c r="BB47" s="894"/>
      <c r="BC47" s="894"/>
      <c r="BD47" s="894"/>
      <c r="BE47" s="895"/>
      <c r="BF47" s="895"/>
      <c r="BG47" s="895"/>
      <c r="BH47" s="895"/>
      <c r="BI47" s="896"/>
      <c r="BJ47" s="228"/>
      <c r="BK47" s="228"/>
      <c r="BL47" s="228"/>
      <c r="BM47" s="228"/>
      <c r="BN47" s="228"/>
      <c r="BO47" s="237"/>
      <c r="BP47" s="237"/>
      <c r="BQ47" s="234">
        <v>41</v>
      </c>
      <c r="BR47" s="235"/>
      <c r="BS47" s="832"/>
      <c r="BT47" s="833"/>
      <c r="BU47" s="833"/>
      <c r="BV47" s="833"/>
      <c r="BW47" s="833"/>
      <c r="BX47" s="833"/>
      <c r="BY47" s="833"/>
      <c r="BZ47" s="833"/>
      <c r="CA47" s="833"/>
      <c r="CB47" s="833"/>
      <c r="CC47" s="833"/>
      <c r="CD47" s="833"/>
      <c r="CE47" s="833"/>
      <c r="CF47" s="833"/>
      <c r="CG47" s="851"/>
      <c r="CH47" s="846"/>
      <c r="CI47" s="847"/>
      <c r="CJ47" s="847"/>
      <c r="CK47" s="847"/>
      <c r="CL47" s="848"/>
      <c r="CM47" s="846"/>
      <c r="CN47" s="847"/>
      <c r="CO47" s="847"/>
      <c r="CP47" s="847"/>
      <c r="CQ47" s="848"/>
      <c r="CR47" s="846"/>
      <c r="CS47" s="847"/>
      <c r="CT47" s="847"/>
      <c r="CU47" s="847"/>
      <c r="CV47" s="848"/>
      <c r="CW47" s="846"/>
      <c r="CX47" s="847"/>
      <c r="CY47" s="847"/>
      <c r="CZ47" s="847"/>
      <c r="DA47" s="848"/>
      <c r="DB47" s="846"/>
      <c r="DC47" s="847"/>
      <c r="DD47" s="847"/>
      <c r="DE47" s="847"/>
      <c r="DF47" s="848"/>
      <c r="DG47" s="846"/>
      <c r="DH47" s="847"/>
      <c r="DI47" s="847"/>
      <c r="DJ47" s="847"/>
      <c r="DK47" s="848"/>
      <c r="DL47" s="846"/>
      <c r="DM47" s="847"/>
      <c r="DN47" s="847"/>
      <c r="DO47" s="847"/>
      <c r="DP47" s="848"/>
      <c r="DQ47" s="846"/>
      <c r="DR47" s="847"/>
      <c r="DS47" s="847"/>
      <c r="DT47" s="847"/>
      <c r="DU47" s="848"/>
      <c r="DV47" s="832"/>
      <c r="DW47" s="833"/>
      <c r="DX47" s="833"/>
      <c r="DY47" s="833"/>
      <c r="DZ47" s="834"/>
      <c r="EA47" s="226"/>
    </row>
    <row r="48" spans="1:131" ht="26.25" customHeight="1" x14ac:dyDescent="0.15">
      <c r="A48" s="234">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897"/>
      <c r="AL48" s="893"/>
      <c r="AM48" s="893"/>
      <c r="AN48" s="893"/>
      <c r="AO48" s="893"/>
      <c r="AP48" s="893"/>
      <c r="AQ48" s="893"/>
      <c r="AR48" s="893"/>
      <c r="AS48" s="893"/>
      <c r="AT48" s="893"/>
      <c r="AU48" s="893"/>
      <c r="AV48" s="893"/>
      <c r="AW48" s="893"/>
      <c r="AX48" s="893"/>
      <c r="AY48" s="893"/>
      <c r="AZ48" s="894"/>
      <c r="BA48" s="894"/>
      <c r="BB48" s="894"/>
      <c r="BC48" s="894"/>
      <c r="BD48" s="894"/>
      <c r="BE48" s="895"/>
      <c r="BF48" s="895"/>
      <c r="BG48" s="895"/>
      <c r="BH48" s="895"/>
      <c r="BI48" s="896"/>
      <c r="BJ48" s="228"/>
      <c r="BK48" s="228"/>
      <c r="BL48" s="228"/>
      <c r="BM48" s="228"/>
      <c r="BN48" s="228"/>
      <c r="BO48" s="237"/>
      <c r="BP48" s="237"/>
      <c r="BQ48" s="234">
        <v>42</v>
      </c>
      <c r="BR48" s="235"/>
      <c r="BS48" s="832"/>
      <c r="BT48" s="833"/>
      <c r="BU48" s="833"/>
      <c r="BV48" s="833"/>
      <c r="BW48" s="833"/>
      <c r="BX48" s="833"/>
      <c r="BY48" s="833"/>
      <c r="BZ48" s="833"/>
      <c r="CA48" s="833"/>
      <c r="CB48" s="833"/>
      <c r="CC48" s="833"/>
      <c r="CD48" s="833"/>
      <c r="CE48" s="833"/>
      <c r="CF48" s="833"/>
      <c r="CG48" s="851"/>
      <c r="CH48" s="846"/>
      <c r="CI48" s="847"/>
      <c r="CJ48" s="847"/>
      <c r="CK48" s="847"/>
      <c r="CL48" s="848"/>
      <c r="CM48" s="846"/>
      <c r="CN48" s="847"/>
      <c r="CO48" s="847"/>
      <c r="CP48" s="847"/>
      <c r="CQ48" s="848"/>
      <c r="CR48" s="846"/>
      <c r="CS48" s="847"/>
      <c r="CT48" s="847"/>
      <c r="CU48" s="847"/>
      <c r="CV48" s="848"/>
      <c r="CW48" s="846"/>
      <c r="CX48" s="847"/>
      <c r="CY48" s="847"/>
      <c r="CZ48" s="847"/>
      <c r="DA48" s="848"/>
      <c r="DB48" s="846"/>
      <c r="DC48" s="847"/>
      <c r="DD48" s="847"/>
      <c r="DE48" s="847"/>
      <c r="DF48" s="848"/>
      <c r="DG48" s="846"/>
      <c r="DH48" s="847"/>
      <c r="DI48" s="847"/>
      <c r="DJ48" s="847"/>
      <c r="DK48" s="848"/>
      <c r="DL48" s="846"/>
      <c r="DM48" s="847"/>
      <c r="DN48" s="847"/>
      <c r="DO48" s="847"/>
      <c r="DP48" s="848"/>
      <c r="DQ48" s="846"/>
      <c r="DR48" s="847"/>
      <c r="DS48" s="847"/>
      <c r="DT48" s="847"/>
      <c r="DU48" s="848"/>
      <c r="DV48" s="832"/>
      <c r="DW48" s="833"/>
      <c r="DX48" s="833"/>
      <c r="DY48" s="833"/>
      <c r="DZ48" s="834"/>
      <c r="EA48" s="226"/>
    </row>
    <row r="49" spans="1:131" ht="26.25" customHeight="1" x14ac:dyDescent="0.15">
      <c r="A49" s="234">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897"/>
      <c r="AL49" s="893"/>
      <c r="AM49" s="893"/>
      <c r="AN49" s="893"/>
      <c r="AO49" s="893"/>
      <c r="AP49" s="893"/>
      <c r="AQ49" s="893"/>
      <c r="AR49" s="893"/>
      <c r="AS49" s="893"/>
      <c r="AT49" s="893"/>
      <c r="AU49" s="893"/>
      <c r="AV49" s="893"/>
      <c r="AW49" s="893"/>
      <c r="AX49" s="893"/>
      <c r="AY49" s="893"/>
      <c r="AZ49" s="894"/>
      <c r="BA49" s="894"/>
      <c r="BB49" s="894"/>
      <c r="BC49" s="894"/>
      <c r="BD49" s="894"/>
      <c r="BE49" s="895"/>
      <c r="BF49" s="895"/>
      <c r="BG49" s="895"/>
      <c r="BH49" s="895"/>
      <c r="BI49" s="896"/>
      <c r="BJ49" s="228"/>
      <c r="BK49" s="228"/>
      <c r="BL49" s="228"/>
      <c r="BM49" s="228"/>
      <c r="BN49" s="228"/>
      <c r="BO49" s="237"/>
      <c r="BP49" s="237"/>
      <c r="BQ49" s="234">
        <v>43</v>
      </c>
      <c r="BR49" s="235"/>
      <c r="BS49" s="832"/>
      <c r="BT49" s="833"/>
      <c r="BU49" s="833"/>
      <c r="BV49" s="833"/>
      <c r="BW49" s="833"/>
      <c r="BX49" s="833"/>
      <c r="BY49" s="833"/>
      <c r="BZ49" s="833"/>
      <c r="CA49" s="833"/>
      <c r="CB49" s="833"/>
      <c r="CC49" s="833"/>
      <c r="CD49" s="833"/>
      <c r="CE49" s="833"/>
      <c r="CF49" s="833"/>
      <c r="CG49" s="851"/>
      <c r="CH49" s="846"/>
      <c r="CI49" s="847"/>
      <c r="CJ49" s="847"/>
      <c r="CK49" s="847"/>
      <c r="CL49" s="848"/>
      <c r="CM49" s="846"/>
      <c r="CN49" s="847"/>
      <c r="CO49" s="847"/>
      <c r="CP49" s="847"/>
      <c r="CQ49" s="848"/>
      <c r="CR49" s="846"/>
      <c r="CS49" s="847"/>
      <c r="CT49" s="847"/>
      <c r="CU49" s="847"/>
      <c r="CV49" s="848"/>
      <c r="CW49" s="846"/>
      <c r="CX49" s="847"/>
      <c r="CY49" s="847"/>
      <c r="CZ49" s="847"/>
      <c r="DA49" s="848"/>
      <c r="DB49" s="846"/>
      <c r="DC49" s="847"/>
      <c r="DD49" s="847"/>
      <c r="DE49" s="847"/>
      <c r="DF49" s="848"/>
      <c r="DG49" s="846"/>
      <c r="DH49" s="847"/>
      <c r="DI49" s="847"/>
      <c r="DJ49" s="847"/>
      <c r="DK49" s="848"/>
      <c r="DL49" s="846"/>
      <c r="DM49" s="847"/>
      <c r="DN49" s="847"/>
      <c r="DO49" s="847"/>
      <c r="DP49" s="848"/>
      <c r="DQ49" s="846"/>
      <c r="DR49" s="847"/>
      <c r="DS49" s="847"/>
      <c r="DT49" s="847"/>
      <c r="DU49" s="848"/>
      <c r="DV49" s="832"/>
      <c r="DW49" s="833"/>
      <c r="DX49" s="833"/>
      <c r="DY49" s="833"/>
      <c r="DZ49" s="834"/>
      <c r="EA49" s="226"/>
    </row>
    <row r="50" spans="1:131" ht="26.25" customHeight="1" x14ac:dyDescent="0.15">
      <c r="A50" s="234">
        <v>23</v>
      </c>
      <c r="B50" s="835"/>
      <c r="C50" s="836"/>
      <c r="D50" s="836"/>
      <c r="E50" s="836"/>
      <c r="F50" s="836"/>
      <c r="G50" s="836"/>
      <c r="H50" s="836"/>
      <c r="I50" s="836"/>
      <c r="J50" s="836"/>
      <c r="K50" s="836"/>
      <c r="L50" s="836"/>
      <c r="M50" s="836"/>
      <c r="N50" s="836"/>
      <c r="O50" s="836"/>
      <c r="P50" s="837"/>
      <c r="Q50" s="898"/>
      <c r="R50" s="899"/>
      <c r="S50" s="899"/>
      <c r="T50" s="899"/>
      <c r="U50" s="899"/>
      <c r="V50" s="899"/>
      <c r="W50" s="899"/>
      <c r="X50" s="899"/>
      <c r="Y50" s="899"/>
      <c r="Z50" s="899"/>
      <c r="AA50" s="899"/>
      <c r="AB50" s="899"/>
      <c r="AC50" s="899"/>
      <c r="AD50" s="899"/>
      <c r="AE50" s="900"/>
      <c r="AF50" s="841"/>
      <c r="AG50" s="842"/>
      <c r="AH50" s="842"/>
      <c r="AI50" s="842"/>
      <c r="AJ50" s="843"/>
      <c r="AK50" s="902"/>
      <c r="AL50" s="899"/>
      <c r="AM50" s="899"/>
      <c r="AN50" s="899"/>
      <c r="AO50" s="899"/>
      <c r="AP50" s="899"/>
      <c r="AQ50" s="899"/>
      <c r="AR50" s="899"/>
      <c r="AS50" s="899"/>
      <c r="AT50" s="899"/>
      <c r="AU50" s="899"/>
      <c r="AV50" s="899"/>
      <c r="AW50" s="899"/>
      <c r="AX50" s="899"/>
      <c r="AY50" s="899"/>
      <c r="AZ50" s="901"/>
      <c r="BA50" s="901"/>
      <c r="BB50" s="901"/>
      <c r="BC50" s="901"/>
      <c r="BD50" s="901"/>
      <c r="BE50" s="895"/>
      <c r="BF50" s="895"/>
      <c r="BG50" s="895"/>
      <c r="BH50" s="895"/>
      <c r="BI50" s="896"/>
      <c r="BJ50" s="228"/>
      <c r="BK50" s="228"/>
      <c r="BL50" s="228"/>
      <c r="BM50" s="228"/>
      <c r="BN50" s="228"/>
      <c r="BO50" s="237"/>
      <c r="BP50" s="237"/>
      <c r="BQ50" s="234">
        <v>44</v>
      </c>
      <c r="BR50" s="235"/>
      <c r="BS50" s="832"/>
      <c r="BT50" s="833"/>
      <c r="BU50" s="833"/>
      <c r="BV50" s="833"/>
      <c r="BW50" s="833"/>
      <c r="BX50" s="833"/>
      <c r="BY50" s="833"/>
      <c r="BZ50" s="833"/>
      <c r="CA50" s="833"/>
      <c r="CB50" s="833"/>
      <c r="CC50" s="833"/>
      <c r="CD50" s="833"/>
      <c r="CE50" s="833"/>
      <c r="CF50" s="833"/>
      <c r="CG50" s="851"/>
      <c r="CH50" s="846"/>
      <c r="CI50" s="847"/>
      <c r="CJ50" s="847"/>
      <c r="CK50" s="847"/>
      <c r="CL50" s="848"/>
      <c r="CM50" s="846"/>
      <c r="CN50" s="847"/>
      <c r="CO50" s="847"/>
      <c r="CP50" s="847"/>
      <c r="CQ50" s="848"/>
      <c r="CR50" s="846"/>
      <c r="CS50" s="847"/>
      <c r="CT50" s="847"/>
      <c r="CU50" s="847"/>
      <c r="CV50" s="848"/>
      <c r="CW50" s="846"/>
      <c r="CX50" s="847"/>
      <c r="CY50" s="847"/>
      <c r="CZ50" s="847"/>
      <c r="DA50" s="848"/>
      <c r="DB50" s="846"/>
      <c r="DC50" s="847"/>
      <c r="DD50" s="847"/>
      <c r="DE50" s="847"/>
      <c r="DF50" s="848"/>
      <c r="DG50" s="846"/>
      <c r="DH50" s="847"/>
      <c r="DI50" s="847"/>
      <c r="DJ50" s="847"/>
      <c r="DK50" s="848"/>
      <c r="DL50" s="846"/>
      <c r="DM50" s="847"/>
      <c r="DN50" s="847"/>
      <c r="DO50" s="847"/>
      <c r="DP50" s="848"/>
      <c r="DQ50" s="846"/>
      <c r="DR50" s="847"/>
      <c r="DS50" s="847"/>
      <c r="DT50" s="847"/>
      <c r="DU50" s="848"/>
      <c r="DV50" s="832"/>
      <c r="DW50" s="833"/>
      <c r="DX50" s="833"/>
      <c r="DY50" s="833"/>
      <c r="DZ50" s="834"/>
      <c r="EA50" s="226"/>
    </row>
    <row r="51" spans="1:131" ht="26.25" customHeight="1" x14ac:dyDescent="0.15">
      <c r="A51" s="234">
        <v>24</v>
      </c>
      <c r="B51" s="835"/>
      <c r="C51" s="836"/>
      <c r="D51" s="836"/>
      <c r="E51" s="836"/>
      <c r="F51" s="836"/>
      <c r="G51" s="836"/>
      <c r="H51" s="836"/>
      <c r="I51" s="836"/>
      <c r="J51" s="836"/>
      <c r="K51" s="836"/>
      <c r="L51" s="836"/>
      <c r="M51" s="836"/>
      <c r="N51" s="836"/>
      <c r="O51" s="836"/>
      <c r="P51" s="837"/>
      <c r="Q51" s="898"/>
      <c r="R51" s="899"/>
      <c r="S51" s="899"/>
      <c r="T51" s="899"/>
      <c r="U51" s="899"/>
      <c r="V51" s="899"/>
      <c r="W51" s="899"/>
      <c r="X51" s="899"/>
      <c r="Y51" s="899"/>
      <c r="Z51" s="899"/>
      <c r="AA51" s="899"/>
      <c r="AB51" s="899"/>
      <c r="AC51" s="899"/>
      <c r="AD51" s="899"/>
      <c r="AE51" s="900"/>
      <c r="AF51" s="841"/>
      <c r="AG51" s="842"/>
      <c r="AH51" s="842"/>
      <c r="AI51" s="842"/>
      <c r="AJ51" s="843"/>
      <c r="AK51" s="902"/>
      <c r="AL51" s="899"/>
      <c r="AM51" s="899"/>
      <c r="AN51" s="899"/>
      <c r="AO51" s="899"/>
      <c r="AP51" s="899"/>
      <c r="AQ51" s="899"/>
      <c r="AR51" s="899"/>
      <c r="AS51" s="899"/>
      <c r="AT51" s="899"/>
      <c r="AU51" s="899"/>
      <c r="AV51" s="899"/>
      <c r="AW51" s="899"/>
      <c r="AX51" s="899"/>
      <c r="AY51" s="899"/>
      <c r="AZ51" s="901"/>
      <c r="BA51" s="901"/>
      <c r="BB51" s="901"/>
      <c r="BC51" s="901"/>
      <c r="BD51" s="901"/>
      <c r="BE51" s="895"/>
      <c r="BF51" s="895"/>
      <c r="BG51" s="895"/>
      <c r="BH51" s="895"/>
      <c r="BI51" s="896"/>
      <c r="BJ51" s="228"/>
      <c r="BK51" s="228"/>
      <c r="BL51" s="228"/>
      <c r="BM51" s="228"/>
      <c r="BN51" s="228"/>
      <c r="BO51" s="237"/>
      <c r="BP51" s="237"/>
      <c r="BQ51" s="234">
        <v>45</v>
      </c>
      <c r="BR51" s="235"/>
      <c r="BS51" s="832"/>
      <c r="BT51" s="833"/>
      <c r="BU51" s="833"/>
      <c r="BV51" s="833"/>
      <c r="BW51" s="833"/>
      <c r="BX51" s="833"/>
      <c r="BY51" s="833"/>
      <c r="BZ51" s="833"/>
      <c r="CA51" s="833"/>
      <c r="CB51" s="833"/>
      <c r="CC51" s="833"/>
      <c r="CD51" s="833"/>
      <c r="CE51" s="833"/>
      <c r="CF51" s="833"/>
      <c r="CG51" s="851"/>
      <c r="CH51" s="846"/>
      <c r="CI51" s="847"/>
      <c r="CJ51" s="847"/>
      <c r="CK51" s="847"/>
      <c r="CL51" s="848"/>
      <c r="CM51" s="846"/>
      <c r="CN51" s="847"/>
      <c r="CO51" s="847"/>
      <c r="CP51" s="847"/>
      <c r="CQ51" s="848"/>
      <c r="CR51" s="846"/>
      <c r="CS51" s="847"/>
      <c r="CT51" s="847"/>
      <c r="CU51" s="847"/>
      <c r="CV51" s="848"/>
      <c r="CW51" s="846"/>
      <c r="CX51" s="847"/>
      <c r="CY51" s="847"/>
      <c r="CZ51" s="847"/>
      <c r="DA51" s="848"/>
      <c r="DB51" s="846"/>
      <c r="DC51" s="847"/>
      <c r="DD51" s="847"/>
      <c r="DE51" s="847"/>
      <c r="DF51" s="848"/>
      <c r="DG51" s="846"/>
      <c r="DH51" s="847"/>
      <c r="DI51" s="847"/>
      <c r="DJ51" s="847"/>
      <c r="DK51" s="848"/>
      <c r="DL51" s="846"/>
      <c r="DM51" s="847"/>
      <c r="DN51" s="847"/>
      <c r="DO51" s="847"/>
      <c r="DP51" s="848"/>
      <c r="DQ51" s="846"/>
      <c r="DR51" s="847"/>
      <c r="DS51" s="847"/>
      <c r="DT51" s="847"/>
      <c r="DU51" s="848"/>
      <c r="DV51" s="832"/>
      <c r="DW51" s="833"/>
      <c r="DX51" s="833"/>
      <c r="DY51" s="833"/>
      <c r="DZ51" s="834"/>
      <c r="EA51" s="226"/>
    </row>
    <row r="52" spans="1:131" ht="26.25" customHeight="1" x14ac:dyDescent="0.15">
      <c r="A52" s="234">
        <v>25</v>
      </c>
      <c r="B52" s="835"/>
      <c r="C52" s="836"/>
      <c r="D52" s="836"/>
      <c r="E52" s="836"/>
      <c r="F52" s="836"/>
      <c r="G52" s="836"/>
      <c r="H52" s="836"/>
      <c r="I52" s="836"/>
      <c r="J52" s="836"/>
      <c r="K52" s="836"/>
      <c r="L52" s="836"/>
      <c r="M52" s="836"/>
      <c r="N52" s="836"/>
      <c r="O52" s="836"/>
      <c r="P52" s="837"/>
      <c r="Q52" s="898"/>
      <c r="R52" s="899"/>
      <c r="S52" s="899"/>
      <c r="T52" s="899"/>
      <c r="U52" s="899"/>
      <c r="V52" s="899"/>
      <c r="W52" s="899"/>
      <c r="X52" s="899"/>
      <c r="Y52" s="899"/>
      <c r="Z52" s="899"/>
      <c r="AA52" s="899"/>
      <c r="AB52" s="899"/>
      <c r="AC52" s="899"/>
      <c r="AD52" s="899"/>
      <c r="AE52" s="900"/>
      <c r="AF52" s="841"/>
      <c r="AG52" s="842"/>
      <c r="AH52" s="842"/>
      <c r="AI52" s="842"/>
      <c r="AJ52" s="843"/>
      <c r="AK52" s="902"/>
      <c r="AL52" s="899"/>
      <c r="AM52" s="899"/>
      <c r="AN52" s="899"/>
      <c r="AO52" s="899"/>
      <c r="AP52" s="899"/>
      <c r="AQ52" s="899"/>
      <c r="AR52" s="899"/>
      <c r="AS52" s="899"/>
      <c r="AT52" s="899"/>
      <c r="AU52" s="899"/>
      <c r="AV52" s="899"/>
      <c r="AW52" s="899"/>
      <c r="AX52" s="899"/>
      <c r="AY52" s="899"/>
      <c r="AZ52" s="901"/>
      <c r="BA52" s="901"/>
      <c r="BB52" s="901"/>
      <c r="BC52" s="901"/>
      <c r="BD52" s="901"/>
      <c r="BE52" s="895"/>
      <c r="BF52" s="895"/>
      <c r="BG52" s="895"/>
      <c r="BH52" s="895"/>
      <c r="BI52" s="896"/>
      <c r="BJ52" s="228"/>
      <c r="BK52" s="228"/>
      <c r="BL52" s="228"/>
      <c r="BM52" s="228"/>
      <c r="BN52" s="228"/>
      <c r="BO52" s="237"/>
      <c r="BP52" s="237"/>
      <c r="BQ52" s="234">
        <v>46</v>
      </c>
      <c r="BR52" s="235"/>
      <c r="BS52" s="832"/>
      <c r="BT52" s="833"/>
      <c r="BU52" s="833"/>
      <c r="BV52" s="833"/>
      <c r="BW52" s="833"/>
      <c r="BX52" s="833"/>
      <c r="BY52" s="833"/>
      <c r="BZ52" s="833"/>
      <c r="CA52" s="833"/>
      <c r="CB52" s="833"/>
      <c r="CC52" s="833"/>
      <c r="CD52" s="833"/>
      <c r="CE52" s="833"/>
      <c r="CF52" s="833"/>
      <c r="CG52" s="851"/>
      <c r="CH52" s="846"/>
      <c r="CI52" s="847"/>
      <c r="CJ52" s="847"/>
      <c r="CK52" s="847"/>
      <c r="CL52" s="848"/>
      <c r="CM52" s="846"/>
      <c r="CN52" s="847"/>
      <c r="CO52" s="847"/>
      <c r="CP52" s="847"/>
      <c r="CQ52" s="848"/>
      <c r="CR52" s="846"/>
      <c r="CS52" s="847"/>
      <c r="CT52" s="847"/>
      <c r="CU52" s="847"/>
      <c r="CV52" s="848"/>
      <c r="CW52" s="846"/>
      <c r="CX52" s="847"/>
      <c r="CY52" s="847"/>
      <c r="CZ52" s="847"/>
      <c r="DA52" s="848"/>
      <c r="DB52" s="846"/>
      <c r="DC52" s="847"/>
      <c r="DD52" s="847"/>
      <c r="DE52" s="847"/>
      <c r="DF52" s="848"/>
      <c r="DG52" s="846"/>
      <c r="DH52" s="847"/>
      <c r="DI52" s="847"/>
      <c r="DJ52" s="847"/>
      <c r="DK52" s="848"/>
      <c r="DL52" s="846"/>
      <c r="DM52" s="847"/>
      <c r="DN52" s="847"/>
      <c r="DO52" s="847"/>
      <c r="DP52" s="848"/>
      <c r="DQ52" s="846"/>
      <c r="DR52" s="847"/>
      <c r="DS52" s="847"/>
      <c r="DT52" s="847"/>
      <c r="DU52" s="848"/>
      <c r="DV52" s="832"/>
      <c r="DW52" s="833"/>
      <c r="DX52" s="833"/>
      <c r="DY52" s="833"/>
      <c r="DZ52" s="834"/>
      <c r="EA52" s="226"/>
    </row>
    <row r="53" spans="1:131" ht="26.25" customHeight="1" x14ac:dyDescent="0.15">
      <c r="A53" s="234">
        <v>26</v>
      </c>
      <c r="B53" s="835"/>
      <c r="C53" s="836"/>
      <c r="D53" s="836"/>
      <c r="E53" s="836"/>
      <c r="F53" s="836"/>
      <c r="G53" s="836"/>
      <c r="H53" s="836"/>
      <c r="I53" s="836"/>
      <c r="J53" s="836"/>
      <c r="K53" s="836"/>
      <c r="L53" s="836"/>
      <c r="M53" s="836"/>
      <c r="N53" s="836"/>
      <c r="O53" s="836"/>
      <c r="P53" s="837"/>
      <c r="Q53" s="898"/>
      <c r="R53" s="899"/>
      <c r="S53" s="899"/>
      <c r="T53" s="899"/>
      <c r="U53" s="899"/>
      <c r="V53" s="899"/>
      <c r="W53" s="899"/>
      <c r="X53" s="899"/>
      <c r="Y53" s="899"/>
      <c r="Z53" s="899"/>
      <c r="AA53" s="899"/>
      <c r="AB53" s="899"/>
      <c r="AC53" s="899"/>
      <c r="AD53" s="899"/>
      <c r="AE53" s="900"/>
      <c r="AF53" s="841"/>
      <c r="AG53" s="842"/>
      <c r="AH53" s="842"/>
      <c r="AI53" s="842"/>
      <c r="AJ53" s="843"/>
      <c r="AK53" s="902"/>
      <c r="AL53" s="899"/>
      <c r="AM53" s="899"/>
      <c r="AN53" s="899"/>
      <c r="AO53" s="899"/>
      <c r="AP53" s="899"/>
      <c r="AQ53" s="899"/>
      <c r="AR53" s="899"/>
      <c r="AS53" s="899"/>
      <c r="AT53" s="899"/>
      <c r="AU53" s="899"/>
      <c r="AV53" s="899"/>
      <c r="AW53" s="899"/>
      <c r="AX53" s="899"/>
      <c r="AY53" s="899"/>
      <c r="AZ53" s="901"/>
      <c r="BA53" s="901"/>
      <c r="BB53" s="901"/>
      <c r="BC53" s="901"/>
      <c r="BD53" s="901"/>
      <c r="BE53" s="895"/>
      <c r="BF53" s="895"/>
      <c r="BG53" s="895"/>
      <c r="BH53" s="895"/>
      <c r="BI53" s="896"/>
      <c r="BJ53" s="228"/>
      <c r="BK53" s="228"/>
      <c r="BL53" s="228"/>
      <c r="BM53" s="228"/>
      <c r="BN53" s="228"/>
      <c r="BO53" s="237"/>
      <c r="BP53" s="237"/>
      <c r="BQ53" s="234">
        <v>47</v>
      </c>
      <c r="BR53" s="235"/>
      <c r="BS53" s="832"/>
      <c r="BT53" s="833"/>
      <c r="BU53" s="833"/>
      <c r="BV53" s="833"/>
      <c r="BW53" s="833"/>
      <c r="BX53" s="833"/>
      <c r="BY53" s="833"/>
      <c r="BZ53" s="833"/>
      <c r="CA53" s="833"/>
      <c r="CB53" s="833"/>
      <c r="CC53" s="833"/>
      <c r="CD53" s="833"/>
      <c r="CE53" s="833"/>
      <c r="CF53" s="833"/>
      <c r="CG53" s="851"/>
      <c r="CH53" s="846"/>
      <c r="CI53" s="847"/>
      <c r="CJ53" s="847"/>
      <c r="CK53" s="847"/>
      <c r="CL53" s="848"/>
      <c r="CM53" s="846"/>
      <c r="CN53" s="847"/>
      <c r="CO53" s="847"/>
      <c r="CP53" s="847"/>
      <c r="CQ53" s="848"/>
      <c r="CR53" s="846"/>
      <c r="CS53" s="847"/>
      <c r="CT53" s="847"/>
      <c r="CU53" s="847"/>
      <c r="CV53" s="848"/>
      <c r="CW53" s="846"/>
      <c r="CX53" s="847"/>
      <c r="CY53" s="847"/>
      <c r="CZ53" s="847"/>
      <c r="DA53" s="848"/>
      <c r="DB53" s="846"/>
      <c r="DC53" s="847"/>
      <c r="DD53" s="847"/>
      <c r="DE53" s="847"/>
      <c r="DF53" s="848"/>
      <c r="DG53" s="846"/>
      <c r="DH53" s="847"/>
      <c r="DI53" s="847"/>
      <c r="DJ53" s="847"/>
      <c r="DK53" s="848"/>
      <c r="DL53" s="846"/>
      <c r="DM53" s="847"/>
      <c r="DN53" s="847"/>
      <c r="DO53" s="847"/>
      <c r="DP53" s="848"/>
      <c r="DQ53" s="846"/>
      <c r="DR53" s="847"/>
      <c r="DS53" s="847"/>
      <c r="DT53" s="847"/>
      <c r="DU53" s="848"/>
      <c r="DV53" s="832"/>
      <c r="DW53" s="833"/>
      <c r="DX53" s="833"/>
      <c r="DY53" s="833"/>
      <c r="DZ53" s="834"/>
      <c r="EA53" s="226"/>
    </row>
    <row r="54" spans="1:131" ht="26.25" customHeight="1" x14ac:dyDescent="0.15">
      <c r="A54" s="234">
        <v>27</v>
      </c>
      <c r="B54" s="835"/>
      <c r="C54" s="836"/>
      <c r="D54" s="836"/>
      <c r="E54" s="836"/>
      <c r="F54" s="836"/>
      <c r="G54" s="836"/>
      <c r="H54" s="836"/>
      <c r="I54" s="836"/>
      <c r="J54" s="836"/>
      <c r="K54" s="836"/>
      <c r="L54" s="836"/>
      <c r="M54" s="836"/>
      <c r="N54" s="836"/>
      <c r="O54" s="836"/>
      <c r="P54" s="837"/>
      <c r="Q54" s="898"/>
      <c r="R54" s="899"/>
      <c r="S54" s="899"/>
      <c r="T54" s="899"/>
      <c r="U54" s="899"/>
      <c r="V54" s="899"/>
      <c r="W54" s="899"/>
      <c r="X54" s="899"/>
      <c r="Y54" s="899"/>
      <c r="Z54" s="899"/>
      <c r="AA54" s="899"/>
      <c r="AB54" s="899"/>
      <c r="AC54" s="899"/>
      <c r="AD54" s="899"/>
      <c r="AE54" s="900"/>
      <c r="AF54" s="841"/>
      <c r="AG54" s="842"/>
      <c r="AH54" s="842"/>
      <c r="AI54" s="842"/>
      <c r="AJ54" s="843"/>
      <c r="AK54" s="902"/>
      <c r="AL54" s="899"/>
      <c r="AM54" s="899"/>
      <c r="AN54" s="899"/>
      <c r="AO54" s="899"/>
      <c r="AP54" s="899"/>
      <c r="AQ54" s="899"/>
      <c r="AR54" s="899"/>
      <c r="AS54" s="899"/>
      <c r="AT54" s="899"/>
      <c r="AU54" s="899"/>
      <c r="AV54" s="899"/>
      <c r="AW54" s="899"/>
      <c r="AX54" s="899"/>
      <c r="AY54" s="899"/>
      <c r="AZ54" s="901"/>
      <c r="BA54" s="901"/>
      <c r="BB54" s="901"/>
      <c r="BC54" s="901"/>
      <c r="BD54" s="901"/>
      <c r="BE54" s="895"/>
      <c r="BF54" s="895"/>
      <c r="BG54" s="895"/>
      <c r="BH54" s="895"/>
      <c r="BI54" s="896"/>
      <c r="BJ54" s="228"/>
      <c r="BK54" s="228"/>
      <c r="BL54" s="228"/>
      <c r="BM54" s="228"/>
      <c r="BN54" s="228"/>
      <c r="BO54" s="237"/>
      <c r="BP54" s="237"/>
      <c r="BQ54" s="234">
        <v>48</v>
      </c>
      <c r="BR54" s="235"/>
      <c r="BS54" s="832"/>
      <c r="BT54" s="833"/>
      <c r="BU54" s="833"/>
      <c r="BV54" s="833"/>
      <c r="BW54" s="833"/>
      <c r="BX54" s="833"/>
      <c r="BY54" s="833"/>
      <c r="BZ54" s="833"/>
      <c r="CA54" s="833"/>
      <c r="CB54" s="833"/>
      <c r="CC54" s="833"/>
      <c r="CD54" s="833"/>
      <c r="CE54" s="833"/>
      <c r="CF54" s="833"/>
      <c r="CG54" s="851"/>
      <c r="CH54" s="846"/>
      <c r="CI54" s="847"/>
      <c r="CJ54" s="847"/>
      <c r="CK54" s="847"/>
      <c r="CL54" s="848"/>
      <c r="CM54" s="846"/>
      <c r="CN54" s="847"/>
      <c r="CO54" s="847"/>
      <c r="CP54" s="847"/>
      <c r="CQ54" s="848"/>
      <c r="CR54" s="846"/>
      <c r="CS54" s="847"/>
      <c r="CT54" s="847"/>
      <c r="CU54" s="847"/>
      <c r="CV54" s="848"/>
      <c r="CW54" s="846"/>
      <c r="CX54" s="847"/>
      <c r="CY54" s="847"/>
      <c r="CZ54" s="847"/>
      <c r="DA54" s="848"/>
      <c r="DB54" s="846"/>
      <c r="DC54" s="847"/>
      <c r="DD54" s="847"/>
      <c r="DE54" s="847"/>
      <c r="DF54" s="848"/>
      <c r="DG54" s="846"/>
      <c r="DH54" s="847"/>
      <c r="DI54" s="847"/>
      <c r="DJ54" s="847"/>
      <c r="DK54" s="848"/>
      <c r="DL54" s="846"/>
      <c r="DM54" s="847"/>
      <c r="DN54" s="847"/>
      <c r="DO54" s="847"/>
      <c r="DP54" s="848"/>
      <c r="DQ54" s="846"/>
      <c r="DR54" s="847"/>
      <c r="DS54" s="847"/>
      <c r="DT54" s="847"/>
      <c r="DU54" s="848"/>
      <c r="DV54" s="832"/>
      <c r="DW54" s="833"/>
      <c r="DX54" s="833"/>
      <c r="DY54" s="833"/>
      <c r="DZ54" s="834"/>
      <c r="EA54" s="226"/>
    </row>
    <row r="55" spans="1:131" ht="26.25" customHeight="1" x14ac:dyDescent="0.15">
      <c r="A55" s="234">
        <v>28</v>
      </c>
      <c r="B55" s="835"/>
      <c r="C55" s="836"/>
      <c r="D55" s="836"/>
      <c r="E55" s="836"/>
      <c r="F55" s="836"/>
      <c r="G55" s="836"/>
      <c r="H55" s="836"/>
      <c r="I55" s="836"/>
      <c r="J55" s="836"/>
      <c r="K55" s="836"/>
      <c r="L55" s="836"/>
      <c r="M55" s="836"/>
      <c r="N55" s="836"/>
      <c r="O55" s="836"/>
      <c r="P55" s="837"/>
      <c r="Q55" s="898"/>
      <c r="R55" s="899"/>
      <c r="S55" s="899"/>
      <c r="T55" s="899"/>
      <c r="U55" s="899"/>
      <c r="V55" s="899"/>
      <c r="W55" s="899"/>
      <c r="X55" s="899"/>
      <c r="Y55" s="899"/>
      <c r="Z55" s="899"/>
      <c r="AA55" s="899"/>
      <c r="AB55" s="899"/>
      <c r="AC55" s="899"/>
      <c r="AD55" s="899"/>
      <c r="AE55" s="900"/>
      <c r="AF55" s="841"/>
      <c r="AG55" s="842"/>
      <c r="AH55" s="842"/>
      <c r="AI55" s="842"/>
      <c r="AJ55" s="843"/>
      <c r="AK55" s="902"/>
      <c r="AL55" s="899"/>
      <c r="AM55" s="899"/>
      <c r="AN55" s="899"/>
      <c r="AO55" s="899"/>
      <c r="AP55" s="899"/>
      <c r="AQ55" s="899"/>
      <c r="AR55" s="899"/>
      <c r="AS55" s="899"/>
      <c r="AT55" s="899"/>
      <c r="AU55" s="899"/>
      <c r="AV55" s="899"/>
      <c r="AW55" s="899"/>
      <c r="AX55" s="899"/>
      <c r="AY55" s="899"/>
      <c r="AZ55" s="901"/>
      <c r="BA55" s="901"/>
      <c r="BB55" s="901"/>
      <c r="BC55" s="901"/>
      <c r="BD55" s="901"/>
      <c r="BE55" s="895"/>
      <c r="BF55" s="895"/>
      <c r="BG55" s="895"/>
      <c r="BH55" s="895"/>
      <c r="BI55" s="896"/>
      <c r="BJ55" s="228"/>
      <c r="BK55" s="228"/>
      <c r="BL55" s="228"/>
      <c r="BM55" s="228"/>
      <c r="BN55" s="228"/>
      <c r="BO55" s="237"/>
      <c r="BP55" s="237"/>
      <c r="BQ55" s="234">
        <v>49</v>
      </c>
      <c r="BR55" s="235"/>
      <c r="BS55" s="832"/>
      <c r="BT55" s="833"/>
      <c r="BU55" s="833"/>
      <c r="BV55" s="833"/>
      <c r="BW55" s="833"/>
      <c r="BX55" s="833"/>
      <c r="BY55" s="833"/>
      <c r="BZ55" s="833"/>
      <c r="CA55" s="833"/>
      <c r="CB55" s="833"/>
      <c r="CC55" s="833"/>
      <c r="CD55" s="833"/>
      <c r="CE55" s="833"/>
      <c r="CF55" s="833"/>
      <c r="CG55" s="851"/>
      <c r="CH55" s="846"/>
      <c r="CI55" s="847"/>
      <c r="CJ55" s="847"/>
      <c r="CK55" s="847"/>
      <c r="CL55" s="848"/>
      <c r="CM55" s="846"/>
      <c r="CN55" s="847"/>
      <c r="CO55" s="847"/>
      <c r="CP55" s="847"/>
      <c r="CQ55" s="848"/>
      <c r="CR55" s="846"/>
      <c r="CS55" s="847"/>
      <c r="CT55" s="847"/>
      <c r="CU55" s="847"/>
      <c r="CV55" s="848"/>
      <c r="CW55" s="846"/>
      <c r="CX55" s="847"/>
      <c r="CY55" s="847"/>
      <c r="CZ55" s="847"/>
      <c r="DA55" s="848"/>
      <c r="DB55" s="846"/>
      <c r="DC55" s="847"/>
      <c r="DD55" s="847"/>
      <c r="DE55" s="847"/>
      <c r="DF55" s="848"/>
      <c r="DG55" s="846"/>
      <c r="DH55" s="847"/>
      <c r="DI55" s="847"/>
      <c r="DJ55" s="847"/>
      <c r="DK55" s="848"/>
      <c r="DL55" s="846"/>
      <c r="DM55" s="847"/>
      <c r="DN55" s="847"/>
      <c r="DO55" s="847"/>
      <c r="DP55" s="848"/>
      <c r="DQ55" s="846"/>
      <c r="DR55" s="847"/>
      <c r="DS55" s="847"/>
      <c r="DT55" s="847"/>
      <c r="DU55" s="848"/>
      <c r="DV55" s="832"/>
      <c r="DW55" s="833"/>
      <c r="DX55" s="833"/>
      <c r="DY55" s="833"/>
      <c r="DZ55" s="834"/>
      <c r="EA55" s="226"/>
    </row>
    <row r="56" spans="1:131" ht="26.25" customHeight="1" x14ac:dyDescent="0.15">
      <c r="A56" s="234">
        <v>29</v>
      </c>
      <c r="B56" s="835"/>
      <c r="C56" s="836"/>
      <c r="D56" s="836"/>
      <c r="E56" s="836"/>
      <c r="F56" s="836"/>
      <c r="G56" s="836"/>
      <c r="H56" s="836"/>
      <c r="I56" s="836"/>
      <c r="J56" s="836"/>
      <c r="K56" s="836"/>
      <c r="L56" s="836"/>
      <c r="M56" s="836"/>
      <c r="N56" s="836"/>
      <c r="O56" s="836"/>
      <c r="P56" s="837"/>
      <c r="Q56" s="898"/>
      <c r="R56" s="899"/>
      <c r="S56" s="899"/>
      <c r="T56" s="899"/>
      <c r="U56" s="899"/>
      <c r="V56" s="899"/>
      <c r="W56" s="899"/>
      <c r="X56" s="899"/>
      <c r="Y56" s="899"/>
      <c r="Z56" s="899"/>
      <c r="AA56" s="899"/>
      <c r="AB56" s="899"/>
      <c r="AC56" s="899"/>
      <c r="AD56" s="899"/>
      <c r="AE56" s="900"/>
      <c r="AF56" s="841"/>
      <c r="AG56" s="842"/>
      <c r="AH56" s="842"/>
      <c r="AI56" s="842"/>
      <c r="AJ56" s="843"/>
      <c r="AK56" s="902"/>
      <c r="AL56" s="899"/>
      <c r="AM56" s="899"/>
      <c r="AN56" s="899"/>
      <c r="AO56" s="899"/>
      <c r="AP56" s="899"/>
      <c r="AQ56" s="899"/>
      <c r="AR56" s="899"/>
      <c r="AS56" s="899"/>
      <c r="AT56" s="899"/>
      <c r="AU56" s="899"/>
      <c r="AV56" s="899"/>
      <c r="AW56" s="899"/>
      <c r="AX56" s="899"/>
      <c r="AY56" s="899"/>
      <c r="AZ56" s="901"/>
      <c r="BA56" s="901"/>
      <c r="BB56" s="901"/>
      <c r="BC56" s="901"/>
      <c r="BD56" s="901"/>
      <c r="BE56" s="895"/>
      <c r="BF56" s="895"/>
      <c r="BG56" s="895"/>
      <c r="BH56" s="895"/>
      <c r="BI56" s="896"/>
      <c r="BJ56" s="228"/>
      <c r="BK56" s="228"/>
      <c r="BL56" s="228"/>
      <c r="BM56" s="228"/>
      <c r="BN56" s="228"/>
      <c r="BO56" s="237"/>
      <c r="BP56" s="237"/>
      <c r="BQ56" s="234">
        <v>50</v>
      </c>
      <c r="BR56" s="235"/>
      <c r="BS56" s="832"/>
      <c r="BT56" s="833"/>
      <c r="BU56" s="833"/>
      <c r="BV56" s="833"/>
      <c r="BW56" s="833"/>
      <c r="BX56" s="833"/>
      <c r="BY56" s="833"/>
      <c r="BZ56" s="833"/>
      <c r="CA56" s="833"/>
      <c r="CB56" s="833"/>
      <c r="CC56" s="833"/>
      <c r="CD56" s="833"/>
      <c r="CE56" s="833"/>
      <c r="CF56" s="833"/>
      <c r="CG56" s="851"/>
      <c r="CH56" s="846"/>
      <c r="CI56" s="847"/>
      <c r="CJ56" s="847"/>
      <c r="CK56" s="847"/>
      <c r="CL56" s="848"/>
      <c r="CM56" s="846"/>
      <c r="CN56" s="847"/>
      <c r="CO56" s="847"/>
      <c r="CP56" s="847"/>
      <c r="CQ56" s="848"/>
      <c r="CR56" s="846"/>
      <c r="CS56" s="847"/>
      <c r="CT56" s="847"/>
      <c r="CU56" s="847"/>
      <c r="CV56" s="848"/>
      <c r="CW56" s="846"/>
      <c r="CX56" s="847"/>
      <c r="CY56" s="847"/>
      <c r="CZ56" s="847"/>
      <c r="DA56" s="848"/>
      <c r="DB56" s="846"/>
      <c r="DC56" s="847"/>
      <c r="DD56" s="847"/>
      <c r="DE56" s="847"/>
      <c r="DF56" s="848"/>
      <c r="DG56" s="846"/>
      <c r="DH56" s="847"/>
      <c r="DI56" s="847"/>
      <c r="DJ56" s="847"/>
      <c r="DK56" s="848"/>
      <c r="DL56" s="846"/>
      <c r="DM56" s="847"/>
      <c r="DN56" s="847"/>
      <c r="DO56" s="847"/>
      <c r="DP56" s="848"/>
      <c r="DQ56" s="846"/>
      <c r="DR56" s="847"/>
      <c r="DS56" s="847"/>
      <c r="DT56" s="847"/>
      <c r="DU56" s="848"/>
      <c r="DV56" s="832"/>
      <c r="DW56" s="833"/>
      <c r="DX56" s="833"/>
      <c r="DY56" s="833"/>
      <c r="DZ56" s="834"/>
      <c r="EA56" s="226"/>
    </row>
    <row r="57" spans="1:131" ht="26.25" customHeight="1" x14ac:dyDescent="0.15">
      <c r="A57" s="234">
        <v>30</v>
      </c>
      <c r="B57" s="835"/>
      <c r="C57" s="836"/>
      <c r="D57" s="836"/>
      <c r="E57" s="836"/>
      <c r="F57" s="836"/>
      <c r="G57" s="836"/>
      <c r="H57" s="836"/>
      <c r="I57" s="836"/>
      <c r="J57" s="836"/>
      <c r="K57" s="836"/>
      <c r="L57" s="836"/>
      <c r="M57" s="836"/>
      <c r="N57" s="836"/>
      <c r="O57" s="836"/>
      <c r="P57" s="837"/>
      <c r="Q57" s="898"/>
      <c r="R57" s="899"/>
      <c r="S57" s="899"/>
      <c r="T57" s="899"/>
      <c r="U57" s="899"/>
      <c r="V57" s="899"/>
      <c r="W57" s="899"/>
      <c r="X57" s="899"/>
      <c r="Y57" s="899"/>
      <c r="Z57" s="899"/>
      <c r="AA57" s="899"/>
      <c r="AB57" s="899"/>
      <c r="AC57" s="899"/>
      <c r="AD57" s="899"/>
      <c r="AE57" s="900"/>
      <c r="AF57" s="841"/>
      <c r="AG57" s="842"/>
      <c r="AH57" s="842"/>
      <c r="AI57" s="842"/>
      <c r="AJ57" s="843"/>
      <c r="AK57" s="902"/>
      <c r="AL57" s="899"/>
      <c r="AM57" s="899"/>
      <c r="AN57" s="899"/>
      <c r="AO57" s="899"/>
      <c r="AP57" s="899"/>
      <c r="AQ57" s="899"/>
      <c r="AR57" s="899"/>
      <c r="AS57" s="899"/>
      <c r="AT57" s="899"/>
      <c r="AU57" s="899"/>
      <c r="AV57" s="899"/>
      <c r="AW57" s="899"/>
      <c r="AX57" s="899"/>
      <c r="AY57" s="899"/>
      <c r="AZ57" s="901"/>
      <c r="BA57" s="901"/>
      <c r="BB57" s="901"/>
      <c r="BC57" s="901"/>
      <c r="BD57" s="901"/>
      <c r="BE57" s="895"/>
      <c r="BF57" s="895"/>
      <c r="BG57" s="895"/>
      <c r="BH57" s="895"/>
      <c r="BI57" s="896"/>
      <c r="BJ57" s="228"/>
      <c r="BK57" s="228"/>
      <c r="BL57" s="228"/>
      <c r="BM57" s="228"/>
      <c r="BN57" s="228"/>
      <c r="BO57" s="237"/>
      <c r="BP57" s="237"/>
      <c r="BQ57" s="234">
        <v>51</v>
      </c>
      <c r="BR57" s="235"/>
      <c r="BS57" s="832"/>
      <c r="BT57" s="833"/>
      <c r="BU57" s="833"/>
      <c r="BV57" s="833"/>
      <c r="BW57" s="833"/>
      <c r="BX57" s="833"/>
      <c r="BY57" s="833"/>
      <c r="BZ57" s="833"/>
      <c r="CA57" s="833"/>
      <c r="CB57" s="833"/>
      <c r="CC57" s="833"/>
      <c r="CD57" s="833"/>
      <c r="CE57" s="833"/>
      <c r="CF57" s="833"/>
      <c r="CG57" s="851"/>
      <c r="CH57" s="846"/>
      <c r="CI57" s="847"/>
      <c r="CJ57" s="847"/>
      <c r="CK57" s="847"/>
      <c r="CL57" s="848"/>
      <c r="CM57" s="846"/>
      <c r="CN57" s="847"/>
      <c r="CO57" s="847"/>
      <c r="CP57" s="847"/>
      <c r="CQ57" s="848"/>
      <c r="CR57" s="846"/>
      <c r="CS57" s="847"/>
      <c r="CT57" s="847"/>
      <c r="CU57" s="847"/>
      <c r="CV57" s="848"/>
      <c r="CW57" s="846"/>
      <c r="CX57" s="847"/>
      <c r="CY57" s="847"/>
      <c r="CZ57" s="847"/>
      <c r="DA57" s="848"/>
      <c r="DB57" s="846"/>
      <c r="DC57" s="847"/>
      <c r="DD57" s="847"/>
      <c r="DE57" s="847"/>
      <c r="DF57" s="848"/>
      <c r="DG57" s="846"/>
      <c r="DH57" s="847"/>
      <c r="DI57" s="847"/>
      <c r="DJ57" s="847"/>
      <c r="DK57" s="848"/>
      <c r="DL57" s="846"/>
      <c r="DM57" s="847"/>
      <c r="DN57" s="847"/>
      <c r="DO57" s="847"/>
      <c r="DP57" s="848"/>
      <c r="DQ57" s="846"/>
      <c r="DR57" s="847"/>
      <c r="DS57" s="847"/>
      <c r="DT57" s="847"/>
      <c r="DU57" s="848"/>
      <c r="DV57" s="832"/>
      <c r="DW57" s="833"/>
      <c r="DX57" s="833"/>
      <c r="DY57" s="833"/>
      <c r="DZ57" s="834"/>
      <c r="EA57" s="226"/>
    </row>
    <row r="58" spans="1:131" ht="26.25" customHeight="1" x14ac:dyDescent="0.15">
      <c r="A58" s="234">
        <v>31</v>
      </c>
      <c r="B58" s="835"/>
      <c r="C58" s="836"/>
      <c r="D58" s="836"/>
      <c r="E58" s="836"/>
      <c r="F58" s="836"/>
      <c r="G58" s="836"/>
      <c r="H58" s="836"/>
      <c r="I58" s="836"/>
      <c r="J58" s="836"/>
      <c r="K58" s="836"/>
      <c r="L58" s="836"/>
      <c r="M58" s="836"/>
      <c r="N58" s="836"/>
      <c r="O58" s="836"/>
      <c r="P58" s="837"/>
      <c r="Q58" s="898"/>
      <c r="R58" s="899"/>
      <c r="S58" s="899"/>
      <c r="T58" s="899"/>
      <c r="U58" s="899"/>
      <c r="V58" s="899"/>
      <c r="W58" s="899"/>
      <c r="X58" s="899"/>
      <c r="Y58" s="899"/>
      <c r="Z58" s="899"/>
      <c r="AA58" s="899"/>
      <c r="AB58" s="899"/>
      <c r="AC58" s="899"/>
      <c r="AD58" s="899"/>
      <c r="AE58" s="900"/>
      <c r="AF58" s="841"/>
      <c r="AG58" s="842"/>
      <c r="AH58" s="842"/>
      <c r="AI58" s="842"/>
      <c r="AJ58" s="843"/>
      <c r="AK58" s="902"/>
      <c r="AL58" s="899"/>
      <c r="AM58" s="899"/>
      <c r="AN58" s="899"/>
      <c r="AO58" s="899"/>
      <c r="AP58" s="899"/>
      <c r="AQ58" s="899"/>
      <c r="AR58" s="899"/>
      <c r="AS58" s="899"/>
      <c r="AT58" s="899"/>
      <c r="AU58" s="899"/>
      <c r="AV58" s="899"/>
      <c r="AW58" s="899"/>
      <c r="AX58" s="899"/>
      <c r="AY58" s="899"/>
      <c r="AZ58" s="901"/>
      <c r="BA58" s="901"/>
      <c r="BB58" s="901"/>
      <c r="BC58" s="901"/>
      <c r="BD58" s="901"/>
      <c r="BE58" s="895"/>
      <c r="BF58" s="895"/>
      <c r="BG58" s="895"/>
      <c r="BH58" s="895"/>
      <c r="BI58" s="896"/>
      <c r="BJ58" s="228"/>
      <c r="BK58" s="228"/>
      <c r="BL58" s="228"/>
      <c r="BM58" s="228"/>
      <c r="BN58" s="228"/>
      <c r="BO58" s="237"/>
      <c r="BP58" s="237"/>
      <c r="BQ58" s="234">
        <v>52</v>
      </c>
      <c r="BR58" s="235"/>
      <c r="BS58" s="832"/>
      <c r="BT58" s="833"/>
      <c r="BU58" s="833"/>
      <c r="BV58" s="833"/>
      <c r="BW58" s="833"/>
      <c r="BX58" s="833"/>
      <c r="BY58" s="833"/>
      <c r="BZ58" s="833"/>
      <c r="CA58" s="833"/>
      <c r="CB58" s="833"/>
      <c r="CC58" s="833"/>
      <c r="CD58" s="833"/>
      <c r="CE58" s="833"/>
      <c r="CF58" s="833"/>
      <c r="CG58" s="851"/>
      <c r="CH58" s="846"/>
      <c r="CI58" s="847"/>
      <c r="CJ58" s="847"/>
      <c r="CK58" s="847"/>
      <c r="CL58" s="848"/>
      <c r="CM58" s="846"/>
      <c r="CN58" s="847"/>
      <c r="CO58" s="847"/>
      <c r="CP58" s="847"/>
      <c r="CQ58" s="848"/>
      <c r="CR58" s="846"/>
      <c r="CS58" s="847"/>
      <c r="CT58" s="847"/>
      <c r="CU58" s="847"/>
      <c r="CV58" s="848"/>
      <c r="CW58" s="846"/>
      <c r="CX58" s="847"/>
      <c r="CY58" s="847"/>
      <c r="CZ58" s="847"/>
      <c r="DA58" s="848"/>
      <c r="DB58" s="846"/>
      <c r="DC58" s="847"/>
      <c r="DD58" s="847"/>
      <c r="DE58" s="847"/>
      <c r="DF58" s="848"/>
      <c r="DG58" s="846"/>
      <c r="DH58" s="847"/>
      <c r="DI58" s="847"/>
      <c r="DJ58" s="847"/>
      <c r="DK58" s="848"/>
      <c r="DL58" s="846"/>
      <c r="DM58" s="847"/>
      <c r="DN58" s="847"/>
      <c r="DO58" s="847"/>
      <c r="DP58" s="848"/>
      <c r="DQ58" s="846"/>
      <c r="DR58" s="847"/>
      <c r="DS58" s="847"/>
      <c r="DT58" s="847"/>
      <c r="DU58" s="848"/>
      <c r="DV58" s="832"/>
      <c r="DW58" s="833"/>
      <c r="DX58" s="833"/>
      <c r="DY58" s="833"/>
      <c r="DZ58" s="834"/>
      <c r="EA58" s="226"/>
    </row>
    <row r="59" spans="1:131" ht="26.25" customHeight="1" x14ac:dyDescent="0.15">
      <c r="A59" s="234">
        <v>32</v>
      </c>
      <c r="B59" s="835"/>
      <c r="C59" s="836"/>
      <c r="D59" s="836"/>
      <c r="E59" s="836"/>
      <c r="F59" s="836"/>
      <c r="G59" s="836"/>
      <c r="H59" s="836"/>
      <c r="I59" s="836"/>
      <c r="J59" s="836"/>
      <c r="K59" s="836"/>
      <c r="L59" s="836"/>
      <c r="M59" s="836"/>
      <c r="N59" s="836"/>
      <c r="O59" s="836"/>
      <c r="P59" s="837"/>
      <c r="Q59" s="898"/>
      <c r="R59" s="899"/>
      <c r="S59" s="899"/>
      <c r="T59" s="899"/>
      <c r="U59" s="899"/>
      <c r="V59" s="899"/>
      <c r="W59" s="899"/>
      <c r="X59" s="899"/>
      <c r="Y59" s="899"/>
      <c r="Z59" s="899"/>
      <c r="AA59" s="899"/>
      <c r="AB59" s="899"/>
      <c r="AC59" s="899"/>
      <c r="AD59" s="899"/>
      <c r="AE59" s="900"/>
      <c r="AF59" s="841"/>
      <c r="AG59" s="842"/>
      <c r="AH59" s="842"/>
      <c r="AI59" s="842"/>
      <c r="AJ59" s="843"/>
      <c r="AK59" s="902"/>
      <c r="AL59" s="899"/>
      <c r="AM59" s="899"/>
      <c r="AN59" s="899"/>
      <c r="AO59" s="899"/>
      <c r="AP59" s="899"/>
      <c r="AQ59" s="899"/>
      <c r="AR59" s="899"/>
      <c r="AS59" s="899"/>
      <c r="AT59" s="899"/>
      <c r="AU59" s="899"/>
      <c r="AV59" s="899"/>
      <c r="AW59" s="899"/>
      <c r="AX59" s="899"/>
      <c r="AY59" s="899"/>
      <c r="AZ59" s="901"/>
      <c r="BA59" s="901"/>
      <c r="BB59" s="901"/>
      <c r="BC59" s="901"/>
      <c r="BD59" s="901"/>
      <c r="BE59" s="895"/>
      <c r="BF59" s="895"/>
      <c r="BG59" s="895"/>
      <c r="BH59" s="895"/>
      <c r="BI59" s="896"/>
      <c r="BJ59" s="228"/>
      <c r="BK59" s="228"/>
      <c r="BL59" s="228"/>
      <c r="BM59" s="228"/>
      <c r="BN59" s="228"/>
      <c r="BO59" s="237"/>
      <c r="BP59" s="237"/>
      <c r="BQ59" s="234">
        <v>53</v>
      </c>
      <c r="BR59" s="235"/>
      <c r="BS59" s="832"/>
      <c r="BT59" s="833"/>
      <c r="BU59" s="833"/>
      <c r="BV59" s="833"/>
      <c r="BW59" s="833"/>
      <c r="BX59" s="833"/>
      <c r="BY59" s="833"/>
      <c r="BZ59" s="833"/>
      <c r="CA59" s="833"/>
      <c r="CB59" s="833"/>
      <c r="CC59" s="833"/>
      <c r="CD59" s="833"/>
      <c r="CE59" s="833"/>
      <c r="CF59" s="833"/>
      <c r="CG59" s="851"/>
      <c r="CH59" s="846"/>
      <c r="CI59" s="847"/>
      <c r="CJ59" s="847"/>
      <c r="CK59" s="847"/>
      <c r="CL59" s="848"/>
      <c r="CM59" s="846"/>
      <c r="CN59" s="847"/>
      <c r="CO59" s="847"/>
      <c r="CP59" s="847"/>
      <c r="CQ59" s="848"/>
      <c r="CR59" s="846"/>
      <c r="CS59" s="847"/>
      <c r="CT59" s="847"/>
      <c r="CU59" s="847"/>
      <c r="CV59" s="848"/>
      <c r="CW59" s="846"/>
      <c r="CX59" s="847"/>
      <c r="CY59" s="847"/>
      <c r="CZ59" s="847"/>
      <c r="DA59" s="848"/>
      <c r="DB59" s="846"/>
      <c r="DC59" s="847"/>
      <c r="DD59" s="847"/>
      <c r="DE59" s="847"/>
      <c r="DF59" s="848"/>
      <c r="DG59" s="846"/>
      <c r="DH59" s="847"/>
      <c r="DI59" s="847"/>
      <c r="DJ59" s="847"/>
      <c r="DK59" s="848"/>
      <c r="DL59" s="846"/>
      <c r="DM59" s="847"/>
      <c r="DN59" s="847"/>
      <c r="DO59" s="847"/>
      <c r="DP59" s="848"/>
      <c r="DQ59" s="846"/>
      <c r="DR59" s="847"/>
      <c r="DS59" s="847"/>
      <c r="DT59" s="847"/>
      <c r="DU59" s="848"/>
      <c r="DV59" s="832"/>
      <c r="DW59" s="833"/>
      <c r="DX59" s="833"/>
      <c r="DY59" s="833"/>
      <c r="DZ59" s="834"/>
      <c r="EA59" s="226"/>
    </row>
    <row r="60" spans="1:131" ht="26.25" customHeight="1" x14ac:dyDescent="0.15">
      <c r="A60" s="234">
        <v>33</v>
      </c>
      <c r="B60" s="835"/>
      <c r="C60" s="836"/>
      <c r="D60" s="836"/>
      <c r="E60" s="836"/>
      <c r="F60" s="836"/>
      <c r="G60" s="836"/>
      <c r="H60" s="836"/>
      <c r="I60" s="836"/>
      <c r="J60" s="836"/>
      <c r="K60" s="836"/>
      <c r="L60" s="836"/>
      <c r="M60" s="836"/>
      <c r="N60" s="836"/>
      <c r="O60" s="836"/>
      <c r="P60" s="837"/>
      <c r="Q60" s="898"/>
      <c r="R60" s="899"/>
      <c r="S60" s="899"/>
      <c r="T60" s="899"/>
      <c r="U60" s="899"/>
      <c r="V60" s="899"/>
      <c r="W60" s="899"/>
      <c r="X60" s="899"/>
      <c r="Y60" s="899"/>
      <c r="Z60" s="899"/>
      <c r="AA60" s="899"/>
      <c r="AB60" s="899"/>
      <c r="AC60" s="899"/>
      <c r="AD60" s="899"/>
      <c r="AE60" s="900"/>
      <c r="AF60" s="841"/>
      <c r="AG60" s="842"/>
      <c r="AH60" s="842"/>
      <c r="AI60" s="842"/>
      <c r="AJ60" s="843"/>
      <c r="AK60" s="902"/>
      <c r="AL60" s="899"/>
      <c r="AM60" s="899"/>
      <c r="AN60" s="899"/>
      <c r="AO60" s="899"/>
      <c r="AP60" s="899"/>
      <c r="AQ60" s="899"/>
      <c r="AR60" s="899"/>
      <c r="AS60" s="899"/>
      <c r="AT60" s="899"/>
      <c r="AU60" s="899"/>
      <c r="AV60" s="899"/>
      <c r="AW60" s="899"/>
      <c r="AX60" s="899"/>
      <c r="AY60" s="899"/>
      <c r="AZ60" s="901"/>
      <c r="BA60" s="901"/>
      <c r="BB60" s="901"/>
      <c r="BC60" s="901"/>
      <c r="BD60" s="901"/>
      <c r="BE60" s="895"/>
      <c r="BF60" s="895"/>
      <c r="BG60" s="895"/>
      <c r="BH60" s="895"/>
      <c r="BI60" s="896"/>
      <c r="BJ60" s="228"/>
      <c r="BK60" s="228"/>
      <c r="BL60" s="228"/>
      <c r="BM60" s="228"/>
      <c r="BN60" s="228"/>
      <c r="BO60" s="237"/>
      <c r="BP60" s="237"/>
      <c r="BQ60" s="234">
        <v>54</v>
      </c>
      <c r="BR60" s="235"/>
      <c r="BS60" s="832"/>
      <c r="BT60" s="833"/>
      <c r="BU60" s="833"/>
      <c r="BV60" s="833"/>
      <c r="BW60" s="833"/>
      <c r="BX60" s="833"/>
      <c r="BY60" s="833"/>
      <c r="BZ60" s="833"/>
      <c r="CA60" s="833"/>
      <c r="CB60" s="833"/>
      <c r="CC60" s="833"/>
      <c r="CD60" s="833"/>
      <c r="CE60" s="833"/>
      <c r="CF60" s="833"/>
      <c r="CG60" s="851"/>
      <c r="CH60" s="846"/>
      <c r="CI60" s="847"/>
      <c r="CJ60" s="847"/>
      <c r="CK60" s="847"/>
      <c r="CL60" s="848"/>
      <c r="CM60" s="846"/>
      <c r="CN60" s="847"/>
      <c r="CO60" s="847"/>
      <c r="CP60" s="847"/>
      <c r="CQ60" s="848"/>
      <c r="CR60" s="846"/>
      <c r="CS60" s="847"/>
      <c r="CT60" s="847"/>
      <c r="CU60" s="847"/>
      <c r="CV60" s="848"/>
      <c r="CW60" s="846"/>
      <c r="CX60" s="847"/>
      <c r="CY60" s="847"/>
      <c r="CZ60" s="847"/>
      <c r="DA60" s="848"/>
      <c r="DB60" s="846"/>
      <c r="DC60" s="847"/>
      <c r="DD60" s="847"/>
      <c r="DE60" s="847"/>
      <c r="DF60" s="848"/>
      <c r="DG60" s="846"/>
      <c r="DH60" s="847"/>
      <c r="DI60" s="847"/>
      <c r="DJ60" s="847"/>
      <c r="DK60" s="848"/>
      <c r="DL60" s="846"/>
      <c r="DM60" s="847"/>
      <c r="DN60" s="847"/>
      <c r="DO60" s="847"/>
      <c r="DP60" s="848"/>
      <c r="DQ60" s="846"/>
      <c r="DR60" s="847"/>
      <c r="DS60" s="847"/>
      <c r="DT60" s="847"/>
      <c r="DU60" s="848"/>
      <c r="DV60" s="832"/>
      <c r="DW60" s="833"/>
      <c r="DX60" s="833"/>
      <c r="DY60" s="833"/>
      <c r="DZ60" s="834"/>
      <c r="EA60" s="226"/>
    </row>
    <row r="61" spans="1:131" ht="26.25" customHeight="1" thickBot="1" x14ac:dyDescent="0.2">
      <c r="A61" s="234">
        <v>34</v>
      </c>
      <c r="B61" s="835"/>
      <c r="C61" s="836"/>
      <c r="D61" s="836"/>
      <c r="E61" s="836"/>
      <c r="F61" s="836"/>
      <c r="G61" s="836"/>
      <c r="H61" s="836"/>
      <c r="I61" s="836"/>
      <c r="J61" s="836"/>
      <c r="K61" s="836"/>
      <c r="L61" s="836"/>
      <c r="M61" s="836"/>
      <c r="N61" s="836"/>
      <c r="O61" s="836"/>
      <c r="P61" s="837"/>
      <c r="Q61" s="898"/>
      <c r="R61" s="899"/>
      <c r="S61" s="899"/>
      <c r="T61" s="899"/>
      <c r="U61" s="899"/>
      <c r="V61" s="899"/>
      <c r="W61" s="899"/>
      <c r="X61" s="899"/>
      <c r="Y61" s="899"/>
      <c r="Z61" s="899"/>
      <c r="AA61" s="899"/>
      <c r="AB61" s="899"/>
      <c r="AC61" s="899"/>
      <c r="AD61" s="899"/>
      <c r="AE61" s="900"/>
      <c r="AF61" s="841"/>
      <c r="AG61" s="842"/>
      <c r="AH61" s="842"/>
      <c r="AI61" s="842"/>
      <c r="AJ61" s="843"/>
      <c r="AK61" s="902"/>
      <c r="AL61" s="899"/>
      <c r="AM61" s="899"/>
      <c r="AN61" s="899"/>
      <c r="AO61" s="899"/>
      <c r="AP61" s="899"/>
      <c r="AQ61" s="899"/>
      <c r="AR61" s="899"/>
      <c r="AS61" s="899"/>
      <c r="AT61" s="899"/>
      <c r="AU61" s="899"/>
      <c r="AV61" s="899"/>
      <c r="AW61" s="899"/>
      <c r="AX61" s="899"/>
      <c r="AY61" s="899"/>
      <c r="AZ61" s="901"/>
      <c r="BA61" s="901"/>
      <c r="BB61" s="901"/>
      <c r="BC61" s="901"/>
      <c r="BD61" s="901"/>
      <c r="BE61" s="895"/>
      <c r="BF61" s="895"/>
      <c r="BG61" s="895"/>
      <c r="BH61" s="895"/>
      <c r="BI61" s="896"/>
      <c r="BJ61" s="228"/>
      <c r="BK61" s="228"/>
      <c r="BL61" s="228"/>
      <c r="BM61" s="228"/>
      <c r="BN61" s="228"/>
      <c r="BO61" s="237"/>
      <c r="BP61" s="237"/>
      <c r="BQ61" s="234">
        <v>55</v>
      </c>
      <c r="BR61" s="235"/>
      <c r="BS61" s="832"/>
      <c r="BT61" s="833"/>
      <c r="BU61" s="833"/>
      <c r="BV61" s="833"/>
      <c r="BW61" s="833"/>
      <c r="BX61" s="833"/>
      <c r="BY61" s="833"/>
      <c r="BZ61" s="833"/>
      <c r="CA61" s="833"/>
      <c r="CB61" s="833"/>
      <c r="CC61" s="833"/>
      <c r="CD61" s="833"/>
      <c r="CE61" s="833"/>
      <c r="CF61" s="833"/>
      <c r="CG61" s="851"/>
      <c r="CH61" s="846"/>
      <c r="CI61" s="847"/>
      <c r="CJ61" s="847"/>
      <c r="CK61" s="847"/>
      <c r="CL61" s="848"/>
      <c r="CM61" s="846"/>
      <c r="CN61" s="847"/>
      <c r="CO61" s="847"/>
      <c r="CP61" s="847"/>
      <c r="CQ61" s="848"/>
      <c r="CR61" s="846"/>
      <c r="CS61" s="847"/>
      <c r="CT61" s="847"/>
      <c r="CU61" s="847"/>
      <c r="CV61" s="848"/>
      <c r="CW61" s="846"/>
      <c r="CX61" s="847"/>
      <c r="CY61" s="847"/>
      <c r="CZ61" s="847"/>
      <c r="DA61" s="848"/>
      <c r="DB61" s="846"/>
      <c r="DC61" s="847"/>
      <c r="DD61" s="847"/>
      <c r="DE61" s="847"/>
      <c r="DF61" s="848"/>
      <c r="DG61" s="846"/>
      <c r="DH61" s="847"/>
      <c r="DI61" s="847"/>
      <c r="DJ61" s="847"/>
      <c r="DK61" s="848"/>
      <c r="DL61" s="846"/>
      <c r="DM61" s="847"/>
      <c r="DN61" s="847"/>
      <c r="DO61" s="847"/>
      <c r="DP61" s="848"/>
      <c r="DQ61" s="846"/>
      <c r="DR61" s="847"/>
      <c r="DS61" s="847"/>
      <c r="DT61" s="847"/>
      <c r="DU61" s="848"/>
      <c r="DV61" s="832"/>
      <c r="DW61" s="833"/>
      <c r="DX61" s="833"/>
      <c r="DY61" s="833"/>
      <c r="DZ61" s="834"/>
      <c r="EA61" s="226"/>
    </row>
    <row r="62" spans="1:131" ht="26.25" customHeight="1" x14ac:dyDescent="0.15">
      <c r="A62" s="234">
        <v>35</v>
      </c>
      <c r="B62" s="835"/>
      <c r="C62" s="836"/>
      <c r="D62" s="836"/>
      <c r="E62" s="836"/>
      <c r="F62" s="836"/>
      <c r="G62" s="836"/>
      <c r="H62" s="836"/>
      <c r="I62" s="836"/>
      <c r="J62" s="836"/>
      <c r="K62" s="836"/>
      <c r="L62" s="836"/>
      <c r="M62" s="836"/>
      <c r="N62" s="836"/>
      <c r="O62" s="836"/>
      <c r="P62" s="837"/>
      <c r="Q62" s="898"/>
      <c r="R62" s="899"/>
      <c r="S62" s="899"/>
      <c r="T62" s="899"/>
      <c r="U62" s="899"/>
      <c r="V62" s="899"/>
      <c r="W62" s="899"/>
      <c r="X62" s="899"/>
      <c r="Y62" s="899"/>
      <c r="Z62" s="899"/>
      <c r="AA62" s="899"/>
      <c r="AB62" s="899"/>
      <c r="AC62" s="899"/>
      <c r="AD62" s="899"/>
      <c r="AE62" s="900"/>
      <c r="AF62" s="841"/>
      <c r="AG62" s="842"/>
      <c r="AH62" s="842"/>
      <c r="AI62" s="842"/>
      <c r="AJ62" s="843"/>
      <c r="AK62" s="902"/>
      <c r="AL62" s="899"/>
      <c r="AM62" s="899"/>
      <c r="AN62" s="899"/>
      <c r="AO62" s="899"/>
      <c r="AP62" s="899"/>
      <c r="AQ62" s="899"/>
      <c r="AR62" s="899"/>
      <c r="AS62" s="899"/>
      <c r="AT62" s="899"/>
      <c r="AU62" s="899"/>
      <c r="AV62" s="899"/>
      <c r="AW62" s="899"/>
      <c r="AX62" s="899"/>
      <c r="AY62" s="899"/>
      <c r="AZ62" s="901"/>
      <c r="BA62" s="901"/>
      <c r="BB62" s="901"/>
      <c r="BC62" s="901"/>
      <c r="BD62" s="901"/>
      <c r="BE62" s="895"/>
      <c r="BF62" s="895"/>
      <c r="BG62" s="895"/>
      <c r="BH62" s="895"/>
      <c r="BI62" s="896"/>
      <c r="BJ62" s="910" t="s">
        <v>343</v>
      </c>
      <c r="BK62" s="869"/>
      <c r="BL62" s="869"/>
      <c r="BM62" s="869"/>
      <c r="BN62" s="870"/>
      <c r="BO62" s="237"/>
      <c r="BP62" s="237"/>
      <c r="BQ62" s="234">
        <v>56</v>
      </c>
      <c r="BR62" s="235"/>
      <c r="BS62" s="832"/>
      <c r="BT62" s="833"/>
      <c r="BU62" s="833"/>
      <c r="BV62" s="833"/>
      <c r="BW62" s="833"/>
      <c r="BX62" s="833"/>
      <c r="BY62" s="833"/>
      <c r="BZ62" s="833"/>
      <c r="CA62" s="833"/>
      <c r="CB62" s="833"/>
      <c r="CC62" s="833"/>
      <c r="CD62" s="833"/>
      <c r="CE62" s="833"/>
      <c r="CF62" s="833"/>
      <c r="CG62" s="851"/>
      <c r="CH62" s="846"/>
      <c r="CI62" s="847"/>
      <c r="CJ62" s="847"/>
      <c r="CK62" s="847"/>
      <c r="CL62" s="848"/>
      <c r="CM62" s="846"/>
      <c r="CN62" s="847"/>
      <c r="CO62" s="847"/>
      <c r="CP62" s="847"/>
      <c r="CQ62" s="848"/>
      <c r="CR62" s="846"/>
      <c r="CS62" s="847"/>
      <c r="CT62" s="847"/>
      <c r="CU62" s="847"/>
      <c r="CV62" s="848"/>
      <c r="CW62" s="846"/>
      <c r="CX62" s="847"/>
      <c r="CY62" s="847"/>
      <c r="CZ62" s="847"/>
      <c r="DA62" s="848"/>
      <c r="DB62" s="846"/>
      <c r="DC62" s="847"/>
      <c r="DD62" s="847"/>
      <c r="DE62" s="847"/>
      <c r="DF62" s="848"/>
      <c r="DG62" s="846"/>
      <c r="DH62" s="847"/>
      <c r="DI62" s="847"/>
      <c r="DJ62" s="847"/>
      <c r="DK62" s="848"/>
      <c r="DL62" s="846"/>
      <c r="DM62" s="847"/>
      <c r="DN62" s="847"/>
      <c r="DO62" s="847"/>
      <c r="DP62" s="848"/>
      <c r="DQ62" s="846"/>
      <c r="DR62" s="847"/>
      <c r="DS62" s="847"/>
      <c r="DT62" s="847"/>
      <c r="DU62" s="848"/>
      <c r="DV62" s="832"/>
      <c r="DW62" s="833"/>
      <c r="DX62" s="833"/>
      <c r="DY62" s="833"/>
      <c r="DZ62" s="834"/>
      <c r="EA62" s="226"/>
    </row>
    <row r="63" spans="1:131" ht="26.25" customHeight="1" thickBot="1" x14ac:dyDescent="0.2">
      <c r="A63" s="236" t="s">
        <v>320</v>
      </c>
      <c r="B63" s="852" t="s">
        <v>344</v>
      </c>
      <c r="C63" s="853"/>
      <c r="D63" s="853"/>
      <c r="E63" s="853"/>
      <c r="F63" s="853"/>
      <c r="G63" s="853"/>
      <c r="H63" s="853"/>
      <c r="I63" s="853"/>
      <c r="J63" s="853"/>
      <c r="K63" s="853"/>
      <c r="L63" s="853"/>
      <c r="M63" s="853"/>
      <c r="N63" s="853"/>
      <c r="O63" s="853"/>
      <c r="P63" s="854"/>
      <c r="Q63" s="903"/>
      <c r="R63" s="904"/>
      <c r="S63" s="904"/>
      <c r="T63" s="904"/>
      <c r="U63" s="904"/>
      <c r="V63" s="904"/>
      <c r="W63" s="904"/>
      <c r="X63" s="904"/>
      <c r="Y63" s="904"/>
      <c r="Z63" s="904"/>
      <c r="AA63" s="904"/>
      <c r="AB63" s="904"/>
      <c r="AC63" s="904"/>
      <c r="AD63" s="904"/>
      <c r="AE63" s="905"/>
      <c r="AF63" s="906">
        <v>1210</v>
      </c>
      <c r="AG63" s="907"/>
      <c r="AH63" s="907"/>
      <c r="AI63" s="907"/>
      <c r="AJ63" s="908"/>
      <c r="AK63" s="909"/>
      <c r="AL63" s="904"/>
      <c r="AM63" s="904"/>
      <c r="AN63" s="904"/>
      <c r="AO63" s="904"/>
      <c r="AP63" s="907">
        <v>4960</v>
      </c>
      <c r="AQ63" s="907"/>
      <c r="AR63" s="907"/>
      <c r="AS63" s="907"/>
      <c r="AT63" s="907"/>
      <c r="AU63" s="907">
        <v>2681</v>
      </c>
      <c r="AV63" s="907"/>
      <c r="AW63" s="907"/>
      <c r="AX63" s="907"/>
      <c r="AY63" s="907"/>
      <c r="AZ63" s="911"/>
      <c r="BA63" s="911"/>
      <c r="BB63" s="911"/>
      <c r="BC63" s="911"/>
      <c r="BD63" s="911"/>
      <c r="BE63" s="912"/>
      <c r="BF63" s="912"/>
      <c r="BG63" s="912"/>
      <c r="BH63" s="912"/>
      <c r="BI63" s="913"/>
      <c r="BJ63" s="914" t="s">
        <v>129</v>
      </c>
      <c r="BK63" s="915"/>
      <c r="BL63" s="915"/>
      <c r="BM63" s="915"/>
      <c r="BN63" s="916"/>
      <c r="BO63" s="237"/>
      <c r="BP63" s="237"/>
      <c r="BQ63" s="234">
        <v>57</v>
      </c>
      <c r="BR63" s="235"/>
      <c r="BS63" s="832"/>
      <c r="BT63" s="833"/>
      <c r="BU63" s="833"/>
      <c r="BV63" s="833"/>
      <c r="BW63" s="833"/>
      <c r="BX63" s="833"/>
      <c r="BY63" s="833"/>
      <c r="BZ63" s="833"/>
      <c r="CA63" s="833"/>
      <c r="CB63" s="833"/>
      <c r="CC63" s="833"/>
      <c r="CD63" s="833"/>
      <c r="CE63" s="833"/>
      <c r="CF63" s="833"/>
      <c r="CG63" s="851"/>
      <c r="CH63" s="846"/>
      <c r="CI63" s="847"/>
      <c r="CJ63" s="847"/>
      <c r="CK63" s="847"/>
      <c r="CL63" s="848"/>
      <c r="CM63" s="846"/>
      <c r="CN63" s="847"/>
      <c r="CO63" s="847"/>
      <c r="CP63" s="847"/>
      <c r="CQ63" s="848"/>
      <c r="CR63" s="846"/>
      <c r="CS63" s="847"/>
      <c r="CT63" s="847"/>
      <c r="CU63" s="847"/>
      <c r="CV63" s="848"/>
      <c r="CW63" s="846"/>
      <c r="CX63" s="847"/>
      <c r="CY63" s="847"/>
      <c r="CZ63" s="847"/>
      <c r="DA63" s="848"/>
      <c r="DB63" s="846"/>
      <c r="DC63" s="847"/>
      <c r="DD63" s="847"/>
      <c r="DE63" s="847"/>
      <c r="DF63" s="848"/>
      <c r="DG63" s="846"/>
      <c r="DH63" s="847"/>
      <c r="DI63" s="847"/>
      <c r="DJ63" s="847"/>
      <c r="DK63" s="848"/>
      <c r="DL63" s="846"/>
      <c r="DM63" s="847"/>
      <c r="DN63" s="847"/>
      <c r="DO63" s="847"/>
      <c r="DP63" s="848"/>
      <c r="DQ63" s="846"/>
      <c r="DR63" s="847"/>
      <c r="DS63" s="847"/>
      <c r="DT63" s="847"/>
      <c r="DU63" s="848"/>
      <c r="DV63" s="832"/>
      <c r="DW63" s="833"/>
      <c r="DX63" s="833"/>
      <c r="DY63" s="833"/>
      <c r="DZ63" s="83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2"/>
      <c r="BT64" s="833"/>
      <c r="BU64" s="833"/>
      <c r="BV64" s="833"/>
      <c r="BW64" s="833"/>
      <c r="BX64" s="833"/>
      <c r="BY64" s="833"/>
      <c r="BZ64" s="833"/>
      <c r="CA64" s="833"/>
      <c r="CB64" s="833"/>
      <c r="CC64" s="833"/>
      <c r="CD64" s="833"/>
      <c r="CE64" s="833"/>
      <c r="CF64" s="833"/>
      <c r="CG64" s="851"/>
      <c r="CH64" s="846"/>
      <c r="CI64" s="847"/>
      <c r="CJ64" s="847"/>
      <c r="CK64" s="847"/>
      <c r="CL64" s="848"/>
      <c r="CM64" s="846"/>
      <c r="CN64" s="847"/>
      <c r="CO64" s="847"/>
      <c r="CP64" s="847"/>
      <c r="CQ64" s="848"/>
      <c r="CR64" s="846"/>
      <c r="CS64" s="847"/>
      <c r="CT64" s="847"/>
      <c r="CU64" s="847"/>
      <c r="CV64" s="848"/>
      <c r="CW64" s="846"/>
      <c r="CX64" s="847"/>
      <c r="CY64" s="847"/>
      <c r="CZ64" s="847"/>
      <c r="DA64" s="848"/>
      <c r="DB64" s="846"/>
      <c r="DC64" s="847"/>
      <c r="DD64" s="847"/>
      <c r="DE64" s="847"/>
      <c r="DF64" s="848"/>
      <c r="DG64" s="846"/>
      <c r="DH64" s="847"/>
      <c r="DI64" s="847"/>
      <c r="DJ64" s="847"/>
      <c r="DK64" s="848"/>
      <c r="DL64" s="846"/>
      <c r="DM64" s="847"/>
      <c r="DN64" s="847"/>
      <c r="DO64" s="847"/>
      <c r="DP64" s="848"/>
      <c r="DQ64" s="846"/>
      <c r="DR64" s="847"/>
      <c r="DS64" s="847"/>
      <c r="DT64" s="847"/>
      <c r="DU64" s="848"/>
      <c r="DV64" s="832"/>
      <c r="DW64" s="833"/>
      <c r="DX64" s="833"/>
      <c r="DY64" s="833"/>
      <c r="DZ64" s="834"/>
      <c r="EA64" s="226"/>
    </row>
    <row r="65" spans="1:131" ht="26.25" customHeight="1" thickBot="1" x14ac:dyDescent="0.2">
      <c r="A65" s="228" t="s">
        <v>345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2"/>
      <c r="BT65" s="833"/>
      <c r="BU65" s="833"/>
      <c r="BV65" s="833"/>
      <c r="BW65" s="833"/>
      <c r="BX65" s="833"/>
      <c r="BY65" s="833"/>
      <c r="BZ65" s="833"/>
      <c r="CA65" s="833"/>
      <c r="CB65" s="833"/>
      <c r="CC65" s="833"/>
      <c r="CD65" s="833"/>
      <c r="CE65" s="833"/>
      <c r="CF65" s="833"/>
      <c r="CG65" s="851"/>
      <c r="CH65" s="846"/>
      <c r="CI65" s="847"/>
      <c r="CJ65" s="847"/>
      <c r="CK65" s="847"/>
      <c r="CL65" s="848"/>
      <c r="CM65" s="846"/>
      <c r="CN65" s="847"/>
      <c r="CO65" s="847"/>
      <c r="CP65" s="847"/>
      <c r="CQ65" s="848"/>
      <c r="CR65" s="846"/>
      <c r="CS65" s="847"/>
      <c r="CT65" s="847"/>
      <c r="CU65" s="847"/>
      <c r="CV65" s="848"/>
      <c r="CW65" s="846"/>
      <c r="CX65" s="847"/>
      <c r="CY65" s="847"/>
      <c r="CZ65" s="847"/>
      <c r="DA65" s="848"/>
      <c r="DB65" s="846"/>
      <c r="DC65" s="847"/>
      <c r="DD65" s="847"/>
      <c r="DE65" s="847"/>
      <c r="DF65" s="848"/>
      <c r="DG65" s="846"/>
      <c r="DH65" s="847"/>
      <c r="DI65" s="847"/>
      <c r="DJ65" s="847"/>
      <c r="DK65" s="848"/>
      <c r="DL65" s="846"/>
      <c r="DM65" s="847"/>
      <c r="DN65" s="847"/>
      <c r="DO65" s="847"/>
      <c r="DP65" s="848"/>
      <c r="DQ65" s="846"/>
      <c r="DR65" s="847"/>
      <c r="DS65" s="847"/>
      <c r="DT65" s="847"/>
      <c r="DU65" s="848"/>
      <c r="DV65" s="832"/>
      <c r="DW65" s="833"/>
      <c r="DX65" s="833"/>
      <c r="DY65" s="833"/>
      <c r="DZ65" s="834"/>
      <c r="EA65" s="226"/>
    </row>
    <row r="66" spans="1:131" ht="26.25" customHeight="1" x14ac:dyDescent="0.15">
      <c r="A66" s="791" t="s">
        <v>346</v>
      </c>
      <c r="B66" s="792"/>
      <c r="C66" s="792"/>
      <c r="D66" s="792"/>
      <c r="E66" s="792"/>
      <c r="F66" s="792"/>
      <c r="G66" s="792"/>
      <c r="H66" s="792"/>
      <c r="I66" s="792"/>
      <c r="J66" s="792"/>
      <c r="K66" s="792"/>
      <c r="L66" s="792"/>
      <c r="M66" s="792"/>
      <c r="N66" s="792"/>
      <c r="O66" s="792"/>
      <c r="P66" s="793"/>
      <c r="Q66" s="797" t="s">
        <v>347</v>
      </c>
      <c r="R66" s="798"/>
      <c r="S66" s="798"/>
      <c r="T66" s="798"/>
      <c r="U66" s="799"/>
      <c r="V66" s="797" t="s">
        <v>325</v>
      </c>
      <c r="W66" s="798"/>
      <c r="X66" s="798"/>
      <c r="Y66" s="798"/>
      <c r="Z66" s="799"/>
      <c r="AA66" s="797" t="s">
        <v>348</v>
      </c>
      <c r="AB66" s="798"/>
      <c r="AC66" s="798"/>
      <c r="AD66" s="798"/>
      <c r="AE66" s="799"/>
      <c r="AF66" s="917" t="s">
        <v>349</v>
      </c>
      <c r="AG66" s="878"/>
      <c r="AH66" s="878"/>
      <c r="AI66" s="878"/>
      <c r="AJ66" s="918"/>
      <c r="AK66" s="797" t="s">
        <v>328</v>
      </c>
      <c r="AL66" s="792"/>
      <c r="AM66" s="792"/>
      <c r="AN66" s="792"/>
      <c r="AO66" s="793"/>
      <c r="AP66" s="797" t="s">
        <v>350</v>
      </c>
      <c r="AQ66" s="798"/>
      <c r="AR66" s="798"/>
      <c r="AS66" s="798"/>
      <c r="AT66" s="799"/>
      <c r="AU66" s="797" t="s">
        <v>351</v>
      </c>
      <c r="AV66" s="798"/>
      <c r="AW66" s="798"/>
      <c r="AX66" s="798"/>
      <c r="AY66" s="799"/>
      <c r="AZ66" s="797" t="s">
        <v>307</v>
      </c>
      <c r="BA66" s="798"/>
      <c r="BB66" s="798"/>
      <c r="BC66" s="798"/>
      <c r="BD66" s="804"/>
      <c r="BE66" s="237"/>
      <c r="BF66" s="237"/>
      <c r="BG66" s="237"/>
      <c r="BH66" s="237"/>
      <c r="BI66" s="237"/>
      <c r="BJ66" s="237"/>
      <c r="BK66" s="237"/>
      <c r="BL66" s="237"/>
      <c r="BM66" s="237"/>
      <c r="BN66" s="237"/>
      <c r="BO66" s="237"/>
      <c r="BP66" s="237"/>
      <c r="BQ66" s="234">
        <v>60</v>
      </c>
      <c r="BR66" s="239"/>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19"/>
      <c r="AG67" s="881"/>
      <c r="AH67" s="881"/>
      <c r="AI67" s="881"/>
      <c r="AJ67" s="920"/>
      <c r="AK67" s="921"/>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26"/>
    </row>
    <row r="68" spans="1:131" ht="26.25" customHeight="1" thickTop="1" x14ac:dyDescent="0.15">
      <c r="A68" s="232">
        <v>1</v>
      </c>
      <c r="B68" s="1140" t="s">
        <v>515</v>
      </c>
      <c r="C68" s="1141"/>
      <c r="D68" s="1141"/>
      <c r="E68" s="1141"/>
      <c r="F68" s="1141"/>
      <c r="G68" s="1141"/>
      <c r="H68" s="1141"/>
      <c r="I68" s="1141"/>
      <c r="J68" s="1141"/>
      <c r="K68" s="1141"/>
      <c r="L68" s="1141"/>
      <c r="M68" s="1141"/>
      <c r="N68" s="1141"/>
      <c r="O68" s="1141"/>
      <c r="P68" s="1142"/>
      <c r="Q68" s="932">
        <v>1966</v>
      </c>
      <c r="R68" s="929"/>
      <c r="S68" s="929"/>
      <c r="T68" s="929"/>
      <c r="U68" s="929"/>
      <c r="V68" s="929">
        <v>1864</v>
      </c>
      <c r="W68" s="929"/>
      <c r="X68" s="929"/>
      <c r="Y68" s="929"/>
      <c r="Z68" s="929"/>
      <c r="AA68" s="929">
        <v>102</v>
      </c>
      <c r="AB68" s="929"/>
      <c r="AC68" s="929"/>
      <c r="AD68" s="929"/>
      <c r="AE68" s="929"/>
      <c r="AF68" s="929">
        <v>102</v>
      </c>
      <c r="AG68" s="929"/>
      <c r="AH68" s="929"/>
      <c r="AI68" s="929"/>
      <c r="AJ68" s="929"/>
      <c r="AK68" s="929" t="s">
        <v>524</v>
      </c>
      <c r="AL68" s="929"/>
      <c r="AM68" s="929"/>
      <c r="AN68" s="929"/>
      <c r="AO68" s="929"/>
      <c r="AP68" s="929">
        <v>17</v>
      </c>
      <c r="AQ68" s="929"/>
      <c r="AR68" s="929"/>
      <c r="AS68" s="929"/>
      <c r="AT68" s="929"/>
      <c r="AU68" s="929">
        <v>10</v>
      </c>
      <c r="AV68" s="929"/>
      <c r="AW68" s="929"/>
      <c r="AX68" s="929"/>
      <c r="AY68" s="929"/>
      <c r="AZ68" s="930"/>
      <c r="BA68" s="930"/>
      <c r="BB68" s="930"/>
      <c r="BC68" s="930"/>
      <c r="BD68" s="931"/>
      <c r="BE68" s="237"/>
      <c r="BF68" s="237"/>
      <c r="BG68" s="237"/>
      <c r="BH68" s="237"/>
      <c r="BI68" s="237"/>
      <c r="BJ68" s="237"/>
      <c r="BK68" s="237"/>
      <c r="BL68" s="237"/>
      <c r="BM68" s="237"/>
      <c r="BN68" s="237"/>
      <c r="BO68" s="237"/>
      <c r="BP68" s="237"/>
      <c r="BQ68" s="234">
        <v>62</v>
      </c>
      <c r="BR68" s="239"/>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26"/>
    </row>
    <row r="69" spans="1:131" ht="26.25" customHeight="1" x14ac:dyDescent="0.15">
      <c r="A69" s="234">
        <v>2</v>
      </c>
      <c r="B69" s="937" t="s">
        <v>516</v>
      </c>
      <c r="C69" s="938"/>
      <c r="D69" s="938"/>
      <c r="E69" s="938"/>
      <c r="F69" s="938"/>
      <c r="G69" s="938"/>
      <c r="H69" s="938"/>
      <c r="I69" s="938"/>
      <c r="J69" s="938"/>
      <c r="K69" s="938"/>
      <c r="L69" s="938"/>
      <c r="M69" s="938"/>
      <c r="N69" s="938"/>
      <c r="O69" s="938"/>
      <c r="P69" s="939"/>
      <c r="Q69" s="933">
        <v>6676</v>
      </c>
      <c r="R69" s="893"/>
      <c r="S69" s="893"/>
      <c r="T69" s="893"/>
      <c r="U69" s="893"/>
      <c r="V69" s="893">
        <v>6279</v>
      </c>
      <c r="W69" s="893"/>
      <c r="X69" s="893"/>
      <c r="Y69" s="893"/>
      <c r="Z69" s="893"/>
      <c r="AA69" s="893">
        <v>397</v>
      </c>
      <c r="AB69" s="893"/>
      <c r="AC69" s="893"/>
      <c r="AD69" s="893"/>
      <c r="AE69" s="893"/>
      <c r="AF69" s="893">
        <v>397</v>
      </c>
      <c r="AG69" s="893"/>
      <c r="AH69" s="893"/>
      <c r="AI69" s="893"/>
      <c r="AJ69" s="893"/>
      <c r="AK69" s="893" t="s">
        <v>524</v>
      </c>
      <c r="AL69" s="893"/>
      <c r="AM69" s="893"/>
      <c r="AN69" s="893"/>
      <c r="AO69" s="893"/>
      <c r="AP69" s="893" t="s">
        <v>524</v>
      </c>
      <c r="AQ69" s="893"/>
      <c r="AR69" s="893"/>
      <c r="AS69" s="893"/>
      <c r="AT69" s="893"/>
      <c r="AU69" s="893" t="s">
        <v>524</v>
      </c>
      <c r="AV69" s="893"/>
      <c r="AW69" s="893"/>
      <c r="AX69" s="893"/>
      <c r="AY69" s="893"/>
      <c r="AZ69" s="895"/>
      <c r="BA69" s="895"/>
      <c r="BB69" s="895"/>
      <c r="BC69" s="895"/>
      <c r="BD69" s="896"/>
      <c r="BE69" s="237"/>
      <c r="BF69" s="237"/>
      <c r="BG69" s="237"/>
      <c r="BH69" s="237"/>
      <c r="BI69" s="237"/>
      <c r="BJ69" s="237"/>
      <c r="BK69" s="237"/>
      <c r="BL69" s="237"/>
      <c r="BM69" s="237"/>
      <c r="BN69" s="237"/>
      <c r="BO69" s="237"/>
      <c r="BP69" s="237"/>
      <c r="BQ69" s="234">
        <v>63</v>
      </c>
      <c r="BR69" s="239"/>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26"/>
    </row>
    <row r="70" spans="1:131" ht="26.25" customHeight="1" x14ac:dyDescent="0.15">
      <c r="A70" s="234">
        <v>3</v>
      </c>
      <c r="B70" s="937" t="s">
        <v>517</v>
      </c>
      <c r="C70" s="938"/>
      <c r="D70" s="938"/>
      <c r="E70" s="938"/>
      <c r="F70" s="938"/>
      <c r="G70" s="938"/>
      <c r="H70" s="938"/>
      <c r="I70" s="938"/>
      <c r="J70" s="938"/>
      <c r="K70" s="938"/>
      <c r="L70" s="938"/>
      <c r="M70" s="938"/>
      <c r="N70" s="938"/>
      <c r="O70" s="938"/>
      <c r="P70" s="939"/>
      <c r="Q70" s="933">
        <v>20</v>
      </c>
      <c r="R70" s="893"/>
      <c r="S70" s="893"/>
      <c r="T70" s="893"/>
      <c r="U70" s="893"/>
      <c r="V70" s="893">
        <v>2</v>
      </c>
      <c r="W70" s="893"/>
      <c r="X70" s="893"/>
      <c r="Y70" s="893"/>
      <c r="Z70" s="893"/>
      <c r="AA70" s="893">
        <v>18</v>
      </c>
      <c r="AB70" s="893"/>
      <c r="AC70" s="893"/>
      <c r="AD70" s="893"/>
      <c r="AE70" s="893"/>
      <c r="AF70" s="893">
        <v>18</v>
      </c>
      <c r="AG70" s="893"/>
      <c r="AH70" s="893"/>
      <c r="AI70" s="893"/>
      <c r="AJ70" s="893"/>
      <c r="AK70" s="893" t="s">
        <v>524</v>
      </c>
      <c r="AL70" s="893"/>
      <c r="AM70" s="893"/>
      <c r="AN70" s="893"/>
      <c r="AO70" s="893"/>
      <c r="AP70" s="893" t="s">
        <v>524</v>
      </c>
      <c r="AQ70" s="893"/>
      <c r="AR70" s="893"/>
      <c r="AS70" s="893"/>
      <c r="AT70" s="893"/>
      <c r="AU70" s="893" t="s">
        <v>524</v>
      </c>
      <c r="AV70" s="893"/>
      <c r="AW70" s="893"/>
      <c r="AX70" s="893"/>
      <c r="AY70" s="893"/>
      <c r="AZ70" s="895"/>
      <c r="BA70" s="895"/>
      <c r="BB70" s="895"/>
      <c r="BC70" s="895"/>
      <c r="BD70" s="896"/>
      <c r="BE70" s="237"/>
      <c r="BF70" s="237"/>
      <c r="BG70" s="237"/>
      <c r="BH70" s="237"/>
      <c r="BI70" s="237"/>
      <c r="BJ70" s="237"/>
      <c r="BK70" s="237"/>
      <c r="BL70" s="237"/>
      <c r="BM70" s="237"/>
      <c r="BN70" s="237"/>
      <c r="BO70" s="237"/>
      <c r="BP70" s="237"/>
      <c r="BQ70" s="234">
        <v>64</v>
      </c>
      <c r="BR70" s="239"/>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26"/>
    </row>
    <row r="71" spans="1:131" ht="26.25" customHeight="1" x14ac:dyDescent="0.15">
      <c r="A71" s="234">
        <v>4</v>
      </c>
      <c r="B71" s="937" t="s">
        <v>518</v>
      </c>
      <c r="C71" s="938"/>
      <c r="D71" s="938"/>
      <c r="E71" s="938"/>
      <c r="F71" s="938"/>
      <c r="G71" s="938"/>
      <c r="H71" s="938"/>
      <c r="I71" s="938"/>
      <c r="J71" s="938"/>
      <c r="K71" s="938"/>
      <c r="L71" s="938"/>
      <c r="M71" s="938"/>
      <c r="N71" s="938"/>
      <c r="O71" s="938"/>
      <c r="P71" s="939"/>
      <c r="Q71" s="933">
        <v>97</v>
      </c>
      <c r="R71" s="893"/>
      <c r="S71" s="893"/>
      <c r="T71" s="893"/>
      <c r="U71" s="893"/>
      <c r="V71" s="893">
        <v>96</v>
      </c>
      <c r="W71" s="893"/>
      <c r="X71" s="893"/>
      <c r="Y71" s="893"/>
      <c r="Z71" s="893"/>
      <c r="AA71" s="893">
        <v>1</v>
      </c>
      <c r="AB71" s="893"/>
      <c r="AC71" s="893"/>
      <c r="AD71" s="893"/>
      <c r="AE71" s="893"/>
      <c r="AF71" s="893">
        <v>1</v>
      </c>
      <c r="AG71" s="893"/>
      <c r="AH71" s="893"/>
      <c r="AI71" s="893"/>
      <c r="AJ71" s="893"/>
      <c r="AK71" s="893" t="s">
        <v>524</v>
      </c>
      <c r="AL71" s="893"/>
      <c r="AM71" s="893"/>
      <c r="AN71" s="893"/>
      <c r="AO71" s="893"/>
      <c r="AP71" s="893" t="s">
        <v>524</v>
      </c>
      <c r="AQ71" s="893"/>
      <c r="AR71" s="893"/>
      <c r="AS71" s="893"/>
      <c r="AT71" s="893"/>
      <c r="AU71" s="893" t="s">
        <v>524</v>
      </c>
      <c r="AV71" s="893"/>
      <c r="AW71" s="893"/>
      <c r="AX71" s="893"/>
      <c r="AY71" s="893"/>
      <c r="AZ71" s="895"/>
      <c r="BA71" s="895"/>
      <c r="BB71" s="895"/>
      <c r="BC71" s="895"/>
      <c r="BD71" s="896"/>
      <c r="BE71" s="237"/>
      <c r="BF71" s="237"/>
      <c r="BG71" s="237"/>
      <c r="BH71" s="237"/>
      <c r="BI71" s="237"/>
      <c r="BJ71" s="237"/>
      <c r="BK71" s="237"/>
      <c r="BL71" s="237"/>
      <c r="BM71" s="237"/>
      <c r="BN71" s="237"/>
      <c r="BO71" s="237"/>
      <c r="BP71" s="237"/>
      <c r="BQ71" s="234">
        <v>65</v>
      </c>
      <c r="BR71" s="239"/>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26"/>
    </row>
    <row r="72" spans="1:131" ht="26.25" customHeight="1" x14ac:dyDescent="0.15">
      <c r="A72" s="234">
        <v>5</v>
      </c>
      <c r="B72" s="937" t="s">
        <v>519</v>
      </c>
      <c r="C72" s="938"/>
      <c r="D72" s="938"/>
      <c r="E72" s="938"/>
      <c r="F72" s="938"/>
      <c r="G72" s="938"/>
      <c r="H72" s="938"/>
      <c r="I72" s="938"/>
      <c r="J72" s="938"/>
      <c r="K72" s="938"/>
      <c r="L72" s="938"/>
      <c r="M72" s="938"/>
      <c r="N72" s="938"/>
      <c r="O72" s="938"/>
      <c r="P72" s="939"/>
      <c r="Q72" s="933">
        <v>2</v>
      </c>
      <c r="R72" s="893"/>
      <c r="S72" s="893"/>
      <c r="T72" s="893"/>
      <c r="U72" s="893"/>
      <c r="V72" s="893">
        <v>1</v>
      </c>
      <c r="W72" s="893"/>
      <c r="X72" s="893"/>
      <c r="Y72" s="893"/>
      <c r="Z72" s="893"/>
      <c r="AA72" s="893">
        <v>1</v>
      </c>
      <c r="AB72" s="893"/>
      <c r="AC72" s="893"/>
      <c r="AD72" s="893"/>
      <c r="AE72" s="893"/>
      <c r="AF72" s="893">
        <v>1</v>
      </c>
      <c r="AG72" s="893"/>
      <c r="AH72" s="893"/>
      <c r="AI72" s="893"/>
      <c r="AJ72" s="893"/>
      <c r="AK72" s="893" t="s">
        <v>513</v>
      </c>
      <c r="AL72" s="893"/>
      <c r="AM72" s="893"/>
      <c r="AN72" s="893"/>
      <c r="AO72" s="893"/>
      <c r="AP72" s="893" t="s">
        <v>524</v>
      </c>
      <c r="AQ72" s="893"/>
      <c r="AR72" s="893"/>
      <c r="AS72" s="893"/>
      <c r="AT72" s="893"/>
      <c r="AU72" s="893" t="s">
        <v>524</v>
      </c>
      <c r="AV72" s="893"/>
      <c r="AW72" s="893"/>
      <c r="AX72" s="893"/>
      <c r="AY72" s="893"/>
      <c r="AZ72" s="895"/>
      <c r="BA72" s="895"/>
      <c r="BB72" s="895"/>
      <c r="BC72" s="895"/>
      <c r="BD72" s="896"/>
      <c r="BE72" s="237"/>
      <c r="BF72" s="237"/>
      <c r="BG72" s="237"/>
      <c r="BH72" s="237"/>
      <c r="BI72" s="237"/>
      <c r="BJ72" s="237"/>
      <c r="BK72" s="237"/>
      <c r="BL72" s="237"/>
      <c r="BM72" s="237"/>
      <c r="BN72" s="237"/>
      <c r="BO72" s="237"/>
      <c r="BP72" s="237"/>
      <c r="BQ72" s="234">
        <v>66</v>
      </c>
      <c r="BR72" s="239"/>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26"/>
    </row>
    <row r="73" spans="1:131" ht="26.25" customHeight="1" x14ac:dyDescent="0.15">
      <c r="A73" s="234">
        <v>6</v>
      </c>
      <c r="B73" s="937" t="s">
        <v>520</v>
      </c>
      <c r="C73" s="938"/>
      <c r="D73" s="938"/>
      <c r="E73" s="938"/>
      <c r="F73" s="938"/>
      <c r="G73" s="938"/>
      <c r="H73" s="938"/>
      <c r="I73" s="938"/>
      <c r="J73" s="938"/>
      <c r="K73" s="938"/>
      <c r="L73" s="938"/>
      <c r="M73" s="938"/>
      <c r="N73" s="938"/>
      <c r="O73" s="938"/>
      <c r="P73" s="939"/>
      <c r="Q73" s="933">
        <v>4911</v>
      </c>
      <c r="R73" s="893"/>
      <c r="S73" s="893"/>
      <c r="T73" s="893"/>
      <c r="U73" s="893"/>
      <c r="V73" s="893">
        <v>4452</v>
      </c>
      <c r="W73" s="893"/>
      <c r="X73" s="893"/>
      <c r="Y73" s="893"/>
      <c r="Z73" s="893"/>
      <c r="AA73" s="893">
        <v>459</v>
      </c>
      <c r="AB73" s="893"/>
      <c r="AC73" s="893"/>
      <c r="AD73" s="893"/>
      <c r="AE73" s="893"/>
      <c r="AF73" s="893">
        <v>459</v>
      </c>
      <c r="AG73" s="893"/>
      <c r="AH73" s="893"/>
      <c r="AI73" s="893"/>
      <c r="AJ73" s="893"/>
      <c r="AK73" s="893">
        <v>27</v>
      </c>
      <c r="AL73" s="893"/>
      <c r="AM73" s="893"/>
      <c r="AN73" s="893"/>
      <c r="AO73" s="893"/>
      <c r="AP73" s="893" t="s">
        <v>524</v>
      </c>
      <c r="AQ73" s="893"/>
      <c r="AR73" s="893"/>
      <c r="AS73" s="893"/>
      <c r="AT73" s="893"/>
      <c r="AU73" s="893" t="s">
        <v>524</v>
      </c>
      <c r="AV73" s="893"/>
      <c r="AW73" s="893"/>
      <c r="AX73" s="893"/>
      <c r="AY73" s="893"/>
      <c r="AZ73" s="895"/>
      <c r="BA73" s="895"/>
      <c r="BB73" s="895"/>
      <c r="BC73" s="895"/>
      <c r="BD73" s="896"/>
      <c r="BE73" s="237"/>
      <c r="BF73" s="237"/>
      <c r="BG73" s="237"/>
      <c r="BH73" s="237"/>
      <c r="BI73" s="237"/>
      <c r="BJ73" s="237"/>
      <c r="BK73" s="237"/>
      <c r="BL73" s="237"/>
      <c r="BM73" s="237"/>
      <c r="BN73" s="237"/>
      <c r="BO73" s="237"/>
      <c r="BP73" s="237"/>
      <c r="BQ73" s="234">
        <v>67</v>
      </c>
      <c r="BR73" s="239"/>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26"/>
    </row>
    <row r="74" spans="1:131" ht="26.25" customHeight="1" x14ac:dyDescent="0.15">
      <c r="A74" s="234">
        <v>7</v>
      </c>
      <c r="B74" s="937" t="s">
        <v>521</v>
      </c>
      <c r="C74" s="938"/>
      <c r="D74" s="938"/>
      <c r="E74" s="938"/>
      <c r="F74" s="938"/>
      <c r="G74" s="938"/>
      <c r="H74" s="938"/>
      <c r="I74" s="938"/>
      <c r="J74" s="938"/>
      <c r="K74" s="938"/>
      <c r="L74" s="938"/>
      <c r="M74" s="938"/>
      <c r="N74" s="938"/>
      <c r="O74" s="938"/>
      <c r="P74" s="939"/>
      <c r="Q74" s="933">
        <v>135</v>
      </c>
      <c r="R74" s="893"/>
      <c r="S74" s="893"/>
      <c r="T74" s="893"/>
      <c r="U74" s="893"/>
      <c r="V74" s="893">
        <v>91</v>
      </c>
      <c r="W74" s="893"/>
      <c r="X74" s="893"/>
      <c r="Y74" s="893"/>
      <c r="Z74" s="893"/>
      <c r="AA74" s="893">
        <v>44</v>
      </c>
      <c r="AB74" s="893"/>
      <c r="AC74" s="893"/>
      <c r="AD74" s="893"/>
      <c r="AE74" s="893"/>
      <c r="AF74" s="893">
        <v>44</v>
      </c>
      <c r="AG74" s="893"/>
      <c r="AH74" s="893"/>
      <c r="AI74" s="893"/>
      <c r="AJ74" s="893"/>
      <c r="AK74" s="893" t="s">
        <v>524</v>
      </c>
      <c r="AL74" s="893"/>
      <c r="AM74" s="893"/>
      <c r="AN74" s="893"/>
      <c r="AO74" s="893"/>
      <c r="AP74" s="893" t="s">
        <v>524</v>
      </c>
      <c r="AQ74" s="893"/>
      <c r="AR74" s="893"/>
      <c r="AS74" s="893"/>
      <c r="AT74" s="893"/>
      <c r="AU74" s="893" t="s">
        <v>524</v>
      </c>
      <c r="AV74" s="893"/>
      <c r="AW74" s="893"/>
      <c r="AX74" s="893"/>
      <c r="AY74" s="893"/>
      <c r="AZ74" s="895"/>
      <c r="BA74" s="895"/>
      <c r="BB74" s="895"/>
      <c r="BC74" s="895"/>
      <c r="BD74" s="896"/>
      <c r="BE74" s="237"/>
      <c r="BF74" s="237"/>
      <c r="BG74" s="237"/>
      <c r="BH74" s="237"/>
      <c r="BI74" s="237"/>
      <c r="BJ74" s="237"/>
      <c r="BK74" s="237"/>
      <c r="BL74" s="237"/>
      <c r="BM74" s="237"/>
      <c r="BN74" s="237"/>
      <c r="BO74" s="237"/>
      <c r="BP74" s="237"/>
      <c r="BQ74" s="234">
        <v>68</v>
      </c>
      <c r="BR74" s="239"/>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26"/>
    </row>
    <row r="75" spans="1:131" ht="26.25" customHeight="1" x14ac:dyDescent="0.15">
      <c r="A75" s="234">
        <v>8</v>
      </c>
      <c r="B75" s="937" t="s">
        <v>522</v>
      </c>
      <c r="C75" s="938"/>
      <c r="D75" s="938"/>
      <c r="E75" s="938"/>
      <c r="F75" s="938"/>
      <c r="G75" s="938"/>
      <c r="H75" s="938"/>
      <c r="I75" s="938"/>
      <c r="J75" s="938"/>
      <c r="K75" s="938"/>
      <c r="L75" s="938"/>
      <c r="M75" s="938"/>
      <c r="N75" s="938"/>
      <c r="O75" s="938"/>
      <c r="P75" s="939"/>
      <c r="Q75" s="934">
        <v>73</v>
      </c>
      <c r="R75" s="935"/>
      <c r="S75" s="935"/>
      <c r="T75" s="935"/>
      <c r="U75" s="897"/>
      <c r="V75" s="936">
        <v>69</v>
      </c>
      <c r="W75" s="935"/>
      <c r="X75" s="935"/>
      <c r="Y75" s="935"/>
      <c r="Z75" s="897"/>
      <c r="AA75" s="936">
        <v>4</v>
      </c>
      <c r="AB75" s="935"/>
      <c r="AC75" s="935"/>
      <c r="AD75" s="935"/>
      <c r="AE75" s="897"/>
      <c r="AF75" s="936">
        <v>4</v>
      </c>
      <c r="AG75" s="935"/>
      <c r="AH75" s="935"/>
      <c r="AI75" s="935"/>
      <c r="AJ75" s="897"/>
      <c r="AK75" s="936">
        <v>18</v>
      </c>
      <c r="AL75" s="935"/>
      <c r="AM75" s="935"/>
      <c r="AN75" s="935"/>
      <c r="AO75" s="897"/>
      <c r="AP75" s="936" t="s">
        <v>524</v>
      </c>
      <c r="AQ75" s="935"/>
      <c r="AR75" s="935"/>
      <c r="AS75" s="935"/>
      <c r="AT75" s="897"/>
      <c r="AU75" s="936" t="s">
        <v>524</v>
      </c>
      <c r="AV75" s="935"/>
      <c r="AW75" s="935"/>
      <c r="AX75" s="935"/>
      <c r="AY75" s="897"/>
      <c r="AZ75" s="895"/>
      <c r="BA75" s="895"/>
      <c r="BB75" s="895"/>
      <c r="BC75" s="895"/>
      <c r="BD75" s="896"/>
      <c r="BE75" s="237"/>
      <c r="BF75" s="237"/>
      <c r="BG75" s="237"/>
      <c r="BH75" s="237"/>
      <c r="BI75" s="237"/>
      <c r="BJ75" s="237"/>
      <c r="BK75" s="237"/>
      <c r="BL75" s="237"/>
      <c r="BM75" s="237"/>
      <c r="BN75" s="237"/>
      <c r="BO75" s="237"/>
      <c r="BP75" s="237"/>
      <c r="BQ75" s="234">
        <v>69</v>
      </c>
      <c r="BR75" s="239"/>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26"/>
    </row>
    <row r="76" spans="1:131" ht="26.25" customHeight="1" x14ac:dyDescent="0.15">
      <c r="A76" s="234">
        <v>9</v>
      </c>
      <c r="B76" s="937" t="s">
        <v>523</v>
      </c>
      <c r="C76" s="938"/>
      <c r="D76" s="938"/>
      <c r="E76" s="938"/>
      <c r="F76" s="938"/>
      <c r="G76" s="938"/>
      <c r="H76" s="938"/>
      <c r="I76" s="938"/>
      <c r="J76" s="938"/>
      <c r="K76" s="938"/>
      <c r="L76" s="938"/>
      <c r="M76" s="938"/>
      <c r="N76" s="938"/>
      <c r="O76" s="938"/>
      <c r="P76" s="939"/>
      <c r="Q76" s="934">
        <v>139691</v>
      </c>
      <c r="R76" s="935"/>
      <c r="S76" s="935"/>
      <c r="T76" s="935"/>
      <c r="U76" s="897"/>
      <c r="V76" s="936">
        <v>129824</v>
      </c>
      <c r="W76" s="935"/>
      <c r="X76" s="935"/>
      <c r="Y76" s="935"/>
      <c r="Z76" s="897"/>
      <c r="AA76" s="936">
        <v>8867</v>
      </c>
      <c r="AB76" s="935"/>
      <c r="AC76" s="935"/>
      <c r="AD76" s="935"/>
      <c r="AE76" s="897"/>
      <c r="AF76" s="936">
        <v>8867</v>
      </c>
      <c r="AG76" s="935"/>
      <c r="AH76" s="935"/>
      <c r="AI76" s="935"/>
      <c r="AJ76" s="897"/>
      <c r="AK76" s="936" t="s">
        <v>524</v>
      </c>
      <c r="AL76" s="935"/>
      <c r="AM76" s="935"/>
      <c r="AN76" s="935"/>
      <c r="AO76" s="897"/>
      <c r="AP76" s="936" t="s">
        <v>524</v>
      </c>
      <c r="AQ76" s="935"/>
      <c r="AR76" s="935"/>
      <c r="AS76" s="935"/>
      <c r="AT76" s="897"/>
      <c r="AU76" s="936" t="s">
        <v>524</v>
      </c>
      <c r="AV76" s="935"/>
      <c r="AW76" s="935"/>
      <c r="AX76" s="935"/>
      <c r="AY76" s="897"/>
      <c r="AZ76" s="895"/>
      <c r="BA76" s="895"/>
      <c r="BB76" s="895"/>
      <c r="BC76" s="895"/>
      <c r="BD76" s="896"/>
      <c r="BE76" s="237"/>
      <c r="BF76" s="237"/>
      <c r="BG76" s="237"/>
      <c r="BH76" s="237"/>
      <c r="BI76" s="237"/>
      <c r="BJ76" s="237"/>
      <c r="BK76" s="237"/>
      <c r="BL76" s="237"/>
      <c r="BM76" s="237"/>
      <c r="BN76" s="237"/>
      <c r="BO76" s="237"/>
      <c r="BP76" s="237"/>
      <c r="BQ76" s="234">
        <v>70</v>
      </c>
      <c r="BR76" s="239"/>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34"/>
      <c r="R77" s="935"/>
      <c r="S77" s="935"/>
      <c r="T77" s="935"/>
      <c r="U77" s="897"/>
      <c r="V77" s="936"/>
      <c r="W77" s="935"/>
      <c r="X77" s="935"/>
      <c r="Y77" s="935"/>
      <c r="Z77" s="897"/>
      <c r="AA77" s="936"/>
      <c r="AB77" s="935"/>
      <c r="AC77" s="935"/>
      <c r="AD77" s="935"/>
      <c r="AE77" s="897"/>
      <c r="AF77" s="936"/>
      <c r="AG77" s="935"/>
      <c r="AH77" s="935"/>
      <c r="AI77" s="935"/>
      <c r="AJ77" s="897"/>
      <c r="AK77" s="936"/>
      <c r="AL77" s="935"/>
      <c r="AM77" s="935"/>
      <c r="AN77" s="935"/>
      <c r="AO77" s="897"/>
      <c r="AP77" s="936"/>
      <c r="AQ77" s="935"/>
      <c r="AR77" s="935"/>
      <c r="AS77" s="935"/>
      <c r="AT77" s="897"/>
      <c r="AU77" s="936"/>
      <c r="AV77" s="935"/>
      <c r="AW77" s="935"/>
      <c r="AX77" s="935"/>
      <c r="AY77" s="897"/>
      <c r="AZ77" s="895"/>
      <c r="BA77" s="895"/>
      <c r="BB77" s="895"/>
      <c r="BC77" s="895"/>
      <c r="BD77" s="896"/>
      <c r="BE77" s="237"/>
      <c r="BF77" s="237"/>
      <c r="BG77" s="237"/>
      <c r="BH77" s="237"/>
      <c r="BI77" s="237"/>
      <c r="BJ77" s="237"/>
      <c r="BK77" s="237"/>
      <c r="BL77" s="237"/>
      <c r="BM77" s="237"/>
      <c r="BN77" s="237"/>
      <c r="BO77" s="237"/>
      <c r="BP77" s="237"/>
      <c r="BQ77" s="234">
        <v>71</v>
      </c>
      <c r="BR77" s="239"/>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33"/>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5"/>
      <c r="BA78" s="895"/>
      <c r="BB78" s="895"/>
      <c r="BC78" s="895"/>
      <c r="BD78" s="896"/>
      <c r="BE78" s="237"/>
      <c r="BF78" s="237"/>
      <c r="BG78" s="237"/>
      <c r="BH78" s="237"/>
      <c r="BI78" s="237"/>
      <c r="BJ78" s="226"/>
      <c r="BK78" s="226"/>
      <c r="BL78" s="226"/>
      <c r="BM78" s="226"/>
      <c r="BN78" s="226"/>
      <c r="BO78" s="237"/>
      <c r="BP78" s="237"/>
      <c r="BQ78" s="234">
        <v>72</v>
      </c>
      <c r="BR78" s="239"/>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33"/>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895"/>
      <c r="BA79" s="895"/>
      <c r="BB79" s="895"/>
      <c r="BC79" s="895"/>
      <c r="BD79" s="896"/>
      <c r="BE79" s="237"/>
      <c r="BF79" s="237"/>
      <c r="BG79" s="237"/>
      <c r="BH79" s="237"/>
      <c r="BI79" s="237"/>
      <c r="BJ79" s="226"/>
      <c r="BK79" s="226"/>
      <c r="BL79" s="226"/>
      <c r="BM79" s="226"/>
      <c r="BN79" s="226"/>
      <c r="BO79" s="237"/>
      <c r="BP79" s="237"/>
      <c r="BQ79" s="234">
        <v>73</v>
      </c>
      <c r="BR79" s="239"/>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33"/>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5"/>
      <c r="BA80" s="895"/>
      <c r="BB80" s="895"/>
      <c r="BC80" s="895"/>
      <c r="BD80" s="896"/>
      <c r="BE80" s="237"/>
      <c r="BF80" s="237"/>
      <c r="BG80" s="237"/>
      <c r="BH80" s="237"/>
      <c r="BI80" s="237"/>
      <c r="BJ80" s="237"/>
      <c r="BK80" s="237"/>
      <c r="BL80" s="237"/>
      <c r="BM80" s="237"/>
      <c r="BN80" s="237"/>
      <c r="BO80" s="237"/>
      <c r="BP80" s="237"/>
      <c r="BQ80" s="234">
        <v>74</v>
      </c>
      <c r="BR80" s="239"/>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33"/>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5"/>
      <c r="BA81" s="895"/>
      <c r="BB81" s="895"/>
      <c r="BC81" s="895"/>
      <c r="BD81" s="896"/>
      <c r="BE81" s="237"/>
      <c r="BF81" s="237"/>
      <c r="BG81" s="237"/>
      <c r="BH81" s="237"/>
      <c r="BI81" s="237"/>
      <c r="BJ81" s="237"/>
      <c r="BK81" s="237"/>
      <c r="BL81" s="237"/>
      <c r="BM81" s="237"/>
      <c r="BN81" s="237"/>
      <c r="BO81" s="237"/>
      <c r="BP81" s="237"/>
      <c r="BQ81" s="234">
        <v>75</v>
      </c>
      <c r="BR81" s="239"/>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33"/>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5"/>
      <c r="BA82" s="895"/>
      <c r="BB82" s="895"/>
      <c r="BC82" s="895"/>
      <c r="BD82" s="896"/>
      <c r="BE82" s="237"/>
      <c r="BF82" s="237"/>
      <c r="BG82" s="237"/>
      <c r="BH82" s="237"/>
      <c r="BI82" s="237"/>
      <c r="BJ82" s="237"/>
      <c r="BK82" s="237"/>
      <c r="BL82" s="237"/>
      <c r="BM82" s="237"/>
      <c r="BN82" s="237"/>
      <c r="BO82" s="237"/>
      <c r="BP82" s="237"/>
      <c r="BQ82" s="234">
        <v>76</v>
      </c>
      <c r="BR82" s="239"/>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33"/>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5"/>
      <c r="BA83" s="895"/>
      <c r="BB83" s="895"/>
      <c r="BC83" s="895"/>
      <c r="BD83" s="896"/>
      <c r="BE83" s="237"/>
      <c r="BF83" s="237"/>
      <c r="BG83" s="237"/>
      <c r="BH83" s="237"/>
      <c r="BI83" s="237"/>
      <c r="BJ83" s="237"/>
      <c r="BK83" s="237"/>
      <c r="BL83" s="237"/>
      <c r="BM83" s="237"/>
      <c r="BN83" s="237"/>
      <c r="BO83" s="237"/>
      <c r="BP83" s="237"/>
      <c r="BQ83" s="234">
        <v>77</v>
      </c>
      <c r="BR83" s="239"/>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33"/>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5"/>
      <c r="BA84" s="895"/>
      <c r="BB84" s="895"/>
      <c r="BC84" s="895"/>
      <c r="BD84" s="896"/>
      <c r="BE84" s="237"/>
      <c r="BF84" s="237"/>
      <c r="BG84" s="237"/>
      <c r="BH84" s="237"/>
      <c r="BI84" s="237"/>
      <c r="BJ84" s="237"/>
      <c r="BK84" s="237"/>
      <c r="BL84" s="237"/>
      <c r="BM84" s="237"/>
      <c r="BN84" s="237"/>
      <c r="BO84" s="237"/>
      <c r="BP84" s="237"/>
      <c r="BQ84" s="234">
        <v>78</v>
      </c>
      <c r="BR84" s="239"/>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33"/>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5"/>
      <c r="BA85" s="895"/>
      <c r="BB85" s="895"/>
      <c r="BC85" s="895"/>
      <c r="BD85" s="896"/>
      <c r="BE85" s="237"/>
      <c r="BF85" s="237"/>
      <c r="BG85" s="237"/>
      <c r="BH85" s="237"/>
      <c r="BI85" s="237"/>
      <c r="BJ85" s="237"/>
      <c r="BK85" s="237"/>
      <c r="BL85" s="237"/>
      <c r="BM85" s="237"/>
      <c r="BN85" s="237"/>
      <c r="BO85" s="237"/>
      <c r="BP85" s="237"/>
      <c r="BQ85" s="234">
        <v>79</v>
      </c>
      <c r="BR85" s="239"/>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33"/>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5"/>
      <c r="BA86" s="895"/>
      <c r="BB86" s="895"/>
      <c r="BC86" s="895"/>
      <c r="BD86" s="896"/>
      <c r="BE86" s="237"/>
      <c r="BF86" s="237"/>
      <c r="BG86" s="237"/>
      <c r="BH86" s="237"/>
      <c r="BI86" s="237"/>
      <c r="BJ86" s="237"/>
      <c r="BK86" s="237"/>
      <c r="BL86" s="237"/>
      <c r="BM86" s="237"/>
      <c r="BN86" s="237"/>
      <c r="BO86" s="237"/>
      <c r="BP86" s="237"/>
      <c r="BQ86" s="234">
        <v>80</v>
      </c>
      <c r="BR86" s="239"/>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26"/>
    </row>
    <row r="87" spans="1:131" ht="26.25" customHeight="1" x14ac:dyDescent="0.15">
      <c r="A87" s="240">
        <v>20</v>
      </c>
      <c r="B87" s="940"/>
      <c r="C87" s="941"/>
      <c r="D87" s="941"/>
      <c r="E87" s="941"/>
      <c r="F87" s="941"/>
      <c r="G87" s="941"/>
      <c r="H87" s="941"/>
      <c r="I87" s="941"/>
      <c r="J87" s="941"/>
      <c r="K87" s="941"/>
      <c r="L87" s="941"/>
      <c r="M87" s="941"/>
      <c r="N87" s="941"/>
      <c r="O87" s="941"/>
      <c r="P87" s="942"/>
      <c r="Q87" s="943"/>
      <c r="R87" s="944"/>
      <c r="S87" s="944"/>
      <c r="T87" s="944"/>
      <c r="U87" s="944"/>
      <c r="V87" s="944"/>
      <c r="W87" s="944"/>
      <c r="X87" s="944"/>
      <c r="Y87" s="944"/>
      <c r="Z87" s="944"/>
      <c r="AA87" s="944"/>
      <c r="AB87" s="944"/>
      <c r="AC87" s="944"/>
      <c r="AD87" s="944"/>
      <c r="AE87" s="944"/>
      <c r="AF87" s="944"/>
      <c r="AG87" s="944"/>
      <c r="AH87" s="944"/>
      <c r="AI87" s="944"/>
      <c r="AJ87" s="944"/>
      <c r="AK87" s="944"/>
      <c r="AL87" s="944"/>
      <c r="AM87" s="944"/>
      <c r="AN87" s="944"/>
      <c r="AO87" s="944"/>
      <c r="AP87" s="944"/>
      <c r="AQ87" s="944"/>
      <c r="AR87" s="944"/>
      <c r="AS87" s="944"/>
      <c r="AT87" s="944"/>
      <c r="AU87" s="944"/>
      <c r="AV87" s="944"/>
      <c r="AW87" s="944"/>
      <c r="AX87" s="944"/>
      <c r="AY87" s="944"/>
      <c r="AZ87" s="945"/>
      <c r="BA87" s="945"/>
      <c r="BB87" s="945"/>
      <c r="BC87" s="945"/>
      <c r="BD87" s="946"/>
      <c r="BE87" s="237"/>
      <c r="BF87" s="237"/>
      <c r="BG87" s="237"/>
      <c r="BH87" s="237"/>
      <c r="BI87" s="237"/>
      <c r="BJ87" s="237"/>
      <c r="BK87" s="237"/>
      <c r="BL87" s="237"/>
      <c r="BM87" s="237"/>
      <c r="BN87" s="237"/>
      <c r="BO87" s="237"/>
      <c r="BP87" s="237"/>
      <c r="BQ87" s="234">
        <v>81</v>
      </c>
      <c r="BR87" s="239"/>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26"/>
    </row>
    <row r="88" spans="1:131" ht="26.25" customHeight="1" thickBot="1" x14ac:dyDescent="0.2">
      <c r="A88" s="236" t="s">
        <v>320</v>
      </c>
      <c r="B88" s="852" t="s">
        <v>352</v>
      </c>
      <c r="C88" s="853"/>
      <c r="D88" s="853"/>
      <c r="E88" s="853"/>
      <c r="F88" s="853"/>
      <c r="G88" s="853"/>
      <c r="H88" s="853"/>
      <c r="I88" s="853"/>
      <c r="J88" s="853"/>
      <c r="K88" s="853"/>
      <c r="L88" s="853"/>
      <c r="M88" s="853"/>
      <c r="N88" s="853"/>
      <c r="O88" s="853"/>
      <c r="P88" s="854"/>
      <c r="Q88" s="903"/>
      <c r="R88" s="904"/>
      <c r="S88" s="904"/>
      <c r="T88" s="904"/>
      <c r="U88" s="904"/>
      <c r="V88" s="904"/>
      <c r="W88" s="904"/>
      <c r="X88" s="904"/>
      <c r="Y88" s="904"/>
      <c r="Z88" s="904"/>
      <c r="AA88" s="904"/>
      <c r="AB88" s="904"/>
      <c r="AC88" s="904"/>
      <c r="AD88" s="904"/>
      <c r="AE88" s="904"/>
      <c r="AF88" s="907">
        <v>9893</v>
      </c>
      <c r="AG88" s="907"/>
      <c r="AH88" s="907"/>
      <c r="AI88" s="907"/>
      <c r="AJ88" s="907"/>
      <c r="AK88" s="904"/>
      <c r="AL88" s="904"/>
      <c r="AM88" s="904"/>
      <c r="AN88" s="904"/>
      <c r="AO88" s="904"/>
      <c r="AP88" s="907">
        <v>17</v>
      </c>
      <c r="AQ88" s="907"/>
      <c r="AR88" s="907"/>
      <c r="AS88" s="907"/>
      <c r="AT88" s="907"/>
      <c r="AU88" s="907">
        <v>10</v>
      </c>
      <c r="AV88" s="907"/>
      <c r="AW88" s="907"/>
      <c r="AX88" s="907"/>
      <c r="AY88" s="907"/>
      <c r="AZ88" s="912"/>
      <c r="BA88" s="912"/>
      <c r="BB88" s="912"/>
      <c r="BC88" s="912"/>
      <c r="BD88" s="913"/>
      <c r="BE88" s="237"/>
      <c r="BF88" s="237"/>
      <c r="BG88" s="237"/>
      <c r="BH88" s="237"/>
      <c r="BI88" s="237"/>
      <c r="BJ88" s="237"/>
      <c r="BK88" s="237"/>
      <c r="BL88" s="237"/>
      <c r="BM88" s="237"/>
      <c r="BN88" s="237"/>
      <c r="BO88" s="237"/>
      <c r="BP88" s="237"/>
      <c r="BQ88" s="234">
        <v>82</v>
      </c>
      <c r="BR88" s="239"/>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852" t="s">
        <v>353</v>
      </c>
      <c r="BS102" s="853"/>
      <c r="BT102" s="853"/>
      <c r="BU102" s="853"/>
      <c r="BV102" s="853"/>
      <c r="BW102" s="853"/>
      <c r="BX102" s="853"/>
      <c r="BY102" s="853"/>
      <c r="BZ102" s="853"/>
      <c r="CA102" s="853"/>
      <c r="CB102" s="853"/>
      <c r="CC102" s="853"/>
      <c r="CD102" s="853"/>
      <c r="CE102" s="853"/>
      <c r="CF102" s="853"/>
      <c r="CG102" s="854"/>
      <c r="CH102" s="947"/>
      <c r="CI102" s="948"/>
      <c r="CJ102" s="948"/>
      <c r="CK102" s="948"/>
      <c r="CL102" s="949"/>
      <c r="CM102" s="947"/>
      <c r="CN102" s="948"/>
      <c r="CO102" s="948"/>
      <c r="CP102" s="948"/>
      <c r="CQ102" s="949"/>
      <c r="CR102" s="950">
        <v>432</v>
      </c>
      <c r="CS102" s="915"/>
      <c r="CT102" s="915"/>
      <c r="CU102" s="915"/>
      <c r="CV102" s="951"/>
      <c r="CW102" s="950">
        <v>8</v>
      </c>
      <c r="CX102" s="915"/>
      <c r="CY102" s="915"/>
      <c r="CZ102" s="915"/>
      <c r="DA102" s="951"/>
      <c r="DB102" s="950"/>
      <c r="DC102" s="915"/>
      <c r="DD102" s="915"/>
      <c r="DE102" s="915"/>
      <c r="DF102" s="951"/>
      <c r="DG102" s="950"/>
      <c r="DH102" s="915"/>
      <c r="DI102" s="915"/>
      <c r="DJ102" s="915"/>
      <c r="DK102" s="951"/>
      <c r="DL102" s="950"/>
      <c r="DM102" s="915"/>
      <c r="DN102" s="915"/>
      <c r="DO102" s="915"/>
      <c r="DP102" s="951"/>
      <c r="DQ102" s="950"/>
      <c r="DR102" s="915"/>
      <c r="DS102" s="915"/>
      <c r="DT102" s="915"/>
      <c r="DU102" s="951"/>
      <c r="DV102" s="852"/>
      <c r="DW102" s="853"/>
      <c r="DX102" s="853"/>
      <c r="DY102" s="853"/>
      <c r="DZ102" s="97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5" t="s">
        <v>354</v>
      </c>
      <c r="BR103" s="975"/>
      <c r="BS103" s="975"/>
      <c r="BT103" s="975"/>
      <c r="BU103" s="975"/>
      <c r="BV103" s="975"/>
      <c r="BW103" s="975"/>
      <c r="BX103" s="975"/>
      <c r="BY103" s="975"/>
      <c r="BZ103" s="975"/>
      <c r="CA103" s="975"/>
      <c r="CB103" s="975"/>
      <c r="CC103" s="975"/>
      <c r="CD103" s="975"/>
      <c r="CE103" s="975"/>
      <c r="CF103" s="975"/>
      <c r="CG103" s="975"/>
      <c r="CH103" s="975"/>
      <c r="CI103" s="975"/>
      <c r="CJ103" s="975"/>
      <c r="CK103" s="975"/>
      <c r="CL103" s="975"/>
      <c r="CM103" s="975"/>
      <c r="CN103" s="975"/>
      <c r="CO103" s="975"/>
      <c r="CP103" s="975"/>
      <c r="CQ103" s="975"/>
      <c r="CR103" s="975"/>
      <c r="CS103" s="975"/>
      <c r="CT103" s="975"/>
      <c r="CU103" s="975"/>
      <c r="CV103" s="975"/>
      <c r="CW103" s="975"/>
      <c r="CX103" s="975"/>
      <c r="CY103" s="975"/>
      <c r="CZ103" s="975"/>
      <c r="DA103" s="975"/>
      <c r="DB103" s="975"/>
      <c r="DC103" s="975"/>
      <c r="DD103" s="975"/>
      <c r="DE103" s="975"/>
      <c r="DF103" s="975"/>
      <c r="DG103" s="975"/>
      <c r="DH103" s="975"/>
      <c r="DI103" s="975"/>
      <c r="DJ103" s="975"/>
      <c r="DK103" s="975"/>
      <c r="DL103" s="975"/>
      <c r="DM103" s="975"/>
      <c r="DN103" s="975"/>
      <c r="DO103" s="975"/>
      <c r="DP103" s="975"/>
      <c r="DQ103" s="975"/>
      <c r="DR103" s="975"/>
      <c r="DS103" s="975"/>
      <c r="DT103" s="975"/>
      <c r="DU103" s="975"/>
      <c r="DV103" s="975"/>
      <c r="DW103" s="975"/>
      <c r="DX103" s="975"/>
      <c r="DY103" s="975"/>
      <c r="DZ103" s="97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6" t="s">
        <v>355</v>
      </c>
      <c r="BR104" s="976"/>
      <c r="BS104" s="976"/>
      <c r="BT104" s="976"/>
      <c r="BU104" s="976"/>
      <c r="BV104" s="976"/>
      <c r="BW104" s="976"/>
      <c r="BX104" s="976"/>
      <c r="BY104" s="976"/>
      <c r="BZ104" s="976"/>
      <c r="CA104" s="976"/>
      <c r="CB104" s="976"/>
      <c r="CC104" s="976"/>
      <c r="CD104" s="976"/>
      <c r="CE104" s="976"/>
      <c r="CF104" s="976"/>
      <c r="CG104" s="976"/>
      <c r="CH104" s="976"/>
      <c r="CI104" s="976"/>
      <c r="CJ104" s="976"/>
      <c r="CK104" s="976"/>
      <c r="CL104" s="976"/>
      <c r="CM104" s="976"/>
      <c r="CN104" s="976"/>
      <c r="CO104" s="976"/>
      <c r="CP104" s="976"/>
      <c r="CQ104" s="976"/>
      <c r="CR104" s="976"/>
      <c r="CS104" s="976"/>
      <c r="CT104" s="976"/>
      <c r="CU104" s="976"/>
      <c r="CV104" s="976"/>
      <c r="CW104" s="976"/>
      <c r="CX104" s="976"/>
      <c r="CY104" s="976"/>
      <c r="CZ104" s="976"/>
      <c r="DA104" s="976"/>
      <c r="DB104" s="976"/>
      <c r="DC104" s="976"/>
      <c r="DD104" s="976"/>
      <c r="DE104" s="976"/>
      <c r="DF104" s="976"/>
      <c r="DG104" s="976"/>
      <c r="DH104" s="976"/>
      <c r="DI104" s="976"/>
      <c r="DJ104" s="976"/>
      <c r="DK104" s="976"/>
      <c r="DL104" s="976"/>
      <c r="DM104" s="976"/>
      <c r="DN104" s="976"/>
      <c r="DO104" s="976"/>
      <c r="DP104" s="976"/>
      <c r="DQ104" s="976"/>
      <c r="DR104" s="976"/>
      <c r="DS104" s="976"/>
      <c r="DT104" s="976"/>
      <c r="DU104" s="976"/>
      <c r="DV104" s="976"/>
      <c r="DW104" s="976"/>
      <c r="DX104" s="976"/>
      <c r="DY104" s="976"/>
      <c r="DZ104" s="97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7" t="s">
        <v>358</v>
      </c>
      <c r="B108" s="978"/>
      <c r="C108" s="978"/>
      <c r="D108" s="978"/>
      <c r="E108" s="978"/>
      <c r="F108" s="978"/>
      <c r="G108" s="978"/>
      <c r="H108" s="978"/>
      <c r="I108" s="978"/>
      <c r="J108" s="978"/>
      <c r="K108" s="978"/>
      <c r="L108" s="978"/>
      <c r="M108" s="978"/>
      <c r="N108" s="978"/>
      <c r="O108" s="978"/>
      <c r="P108" s="978"/>
      <c r="Q108" s="978"/>
      <c r="R108" s="978"/>
      <c r="S108" s="978"/>
      <c r="T108" s="978"/>
      <c r="U108" s="978"/>
      <c r="V108" s="978"/>
      <c r="W108" s="978"/>
      <c r="X108" s="978"/>
      <c r="Y108" s="978"/>
      <c r="Z108" s="978"/>
      <c r="AA108" s="978"/>
      <c r="AB108" s="978"/>
      <c r="AC108" s="978"/>
      <c r="AD108" s="978"/>
      <c r="AE108" s="978"/>
      <c r="AF108" s="978"/>
      <c r="AG108" s="978"/>
      <c r="AH108" s="978"/>
      <c r="AI108" s="978"/>
      <c r="AJ108" s="978"/>
      <c r="AK108" s="978"/>
      <c r="AL108" s="978"/>
      <c r="AM108" s="978"/>
      <c r="AN108" s="978"/>
      <c r="AO108" s="978"/>
      <c r="AP108" s="978"/>
      <c r="AQ108" s="978"/>
      <c r="AR108" s="978"/>
      <c r="AS108" s="978"/>
      <c r="AT108" s="979"/>
      <c r="AU108" s="977" t="s">
        <v>359</v>
      </c>
      <c r="AV108" s="978"/>
      <c r="AW108" s="978"/>
      <c r="AX108" s="978"/>
      <c r="AY108" s="978"/>
      <c r="AZ108" s="978"/>
      <c r="BA108" s="978"/>
      <c r="BB108" s="978"/>
      <c r="BC108" s="978"/>
      <c r="BD108" s="978"/>
      <c r="BE108" s="978"/>
      <c r="BF108" s="978"/>
      <c r="BG108" s="978"/>
      <c r="BH108" s="978"/>
      <c r="BI108" s="978"/>
      <c r="BJ108" s="978"/>
      <c r="BK108" s="978"/>
      <c r="BL108" s="978"/>
      <c r="BM108" s="978"/>
      <c r="BN108" s="978"/>
      <c r="BO108" s="978"/>
      <c r="BP108" s="978"/>
      <c r="BQ108" s="978"/>
      <c r="BR108" s="978"/>
      <c r="BS108" s="978"/>
      <c r="BT108" s="978"/>
      <c r="BU108" s="978"/>
      <c r="BV108" s="978"/>
      <c r="BW108" s="978"/>
      <c r="BX108" s="978"/>
      <c r="BY108" s="978"/>
      <c r="BZ108" s="978"/>
      <c r="CA108" s="978"/>
      <c r="CB108" s="978"/>
      <c r="CC108" s="978"/>
      <c r="CD108" s="978"/>
      <c r="CE108" s="978"/>
      <c r="CF108" s="978"/>
      <c r="CG108" s="978"/>
      <c r="CH108" s="978"/>
      <c r="CI108" s="978"/>
      <c r="CJ108" s="978"/>
      <c r="CK108" s="978"/>
      <c r="CL108" s="978"/>
      <c r="CM108" s="978"/>
      <c r="CN108" s="978"/>
      <c r="CO108" s="978"/>
      <c r="CP108" s="978"/>
      <c r="CQ108" s="978"/>
      <c r="CR108" s="978"/>
      <c r="CS108" s="978"/>
      <c r="CT108" s="978"/>
      <c r="CU108" s="978"/>
      <c r="CV108" s="978"/>
      <c r="CW108" s="978"/>
      <c r="CX108" s="978"/>
      <c r="CY108" s="978"/>
      <c r="CZ108" s="978"/>
      <c r="DA108" s="978"/>
      <c r="DB108" s="978"/>
      <c r="DC108" s="978"/>
      <c r="DD108" s="978"/>
      <c r="DE108" s="978"/>
      <c r="DF108" s="978"/>
      <c r="DG108" s="978"/>
      <c r="DH108" s="978"/>
      <c r="DI108" s="978"/>
      <c r="DJ108" s="978"/>
      <c r="DK108" s="978"/>
      <c r="DL108" s="978"/>
      <c r="DM108" s="978"/>
      <c r="DN108" s="978"/>
      <c r="DO108" s="978"/>
      <c r="DP108" s="978"/>
      <c r="DQ108" s="978"/>
      <c r="DR108" s="978"/>
      <c r="DS108" s="978"/>
      <c r="DT108" s="978"/>
      <c r="DU108" s="978"/>
      <c r="DV108" s="978"/>
      <c r="DW108" s="978"/>
      <c r="DX108" s="978"/>
      <c r="DY108" s="978"/>
      <c r="DZ108" s="979"/>
    </row>
    <row r="109" spans="1:131" s="226" customFormat="1" ht="26.25" customHeight="1" x14ac:dyDescent="0.15">
      <c r="A109" s="972" t="s">
        <v>360</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2" t="s">
        <v>361</v>
      </c>
      <c r="AB109" s="953"/>
      <c r="AC109" s="953"/>
      <c r="AD109" s="953"/>
      <c r="AE109" s="954"/>
      <c r="AF109" s="952" t="s">
        <v>362</v>
      </c>
      <c r="AG109" s="953"/>
      <c r="AH109" s="953"/>
      <c r="AI109" s="953"/>
      <c r="AJ109" s="954"/>
      <c r="AK109" s="952" t="s">
        <v>266</v>
      </c>
      <c r="AL109" s="953"/>
      <c r="AM109" s="953"/>
      <c r="AN109" s="953"/>
      <c r="AO109" s="954"/>
      <c r="AP109" s="952" t="s">
        <v>363</v>
      </c>
      <c r="AQ109" s="953"/>
      <c r="AR109" s="953"/>
      <c r="AS109" s="953"/>
      <c r="AT109" s="955"/>
      <c r="AU109" s="972" t="s">
        <v>360</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2" t="s">
        <v>361</v>
      </c>
      <c r="BR109" s="953"/>
      <c r="BS109" s="953"/>
      <c r="BT109" s="953"/>
      <c r="BU109" s="954"/>
      <c r="BV109" s="952" t="s">
        <v>362</v>
      </c>
      <c r="BW109" s="953"/>
      <c r="BX109" s="953"/>
      <c r="BY109" s="953"/>
      <c r="BZ109" s="954"/>
      <c r="CA109" s="952" t="s">
        <v>266</v>
      </c>
      <c r="CB109" s="953"/>
      <c r="CC109" s="953"/>
      <c r="CD109" s="953"/>
      <c r="CE109" s="954"/>
      <c r="CF109" s="973" t="s">
        <v>363</v>
      </c>
      <c r="CG109" s="973"/>
      <c r="CH109" s="973"/>
      <c r="CI109" s="973"/>
      <c r="CJ109" s="973"/>
      <c r="CK109" s="952" t="s">
        <v>364</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2" t="s">
        <v>361</v>
      </c>
      <c r="DH109" s="953"/>
      <c r="DI109" s="953"/>
      <c r="DJ109" s="953"/>
      <c r="DK109" s="954"/>
      <c r="DL109" s="952" t="s">
        <v>362</v>
      </c>
      <c r="DM109" s="953"/>
      <c r="DN109" s="953"/>
      <c r="DO109" s="953"/>
      <c r="DP109" s="954"/>
      <c r="DQ109" s="952" t="s">
        <v>266</v>
      </c>
      <c r="DR109" s="953"/>
      <c r="DS109" s="953"/>
      <c r="DT109" s="953"/>
      <c r="DU109" s="954"/>
      <c r="DV109" s="952" t="s">
        <v>363</v>
      </c>
      <c r="DW109" s="953"/>
      <c r="DX109" s="953"/>
      <c r="DY109" s="953"/>
      <c r="DZ109" s="955"/>
    </row>
    <row r="110" spans="1:131" s="226" customFormat="1" ht="26.25" customHeight="1" x14ac:dyDescent="0.15">
      <c r="A110" s="956" t="s">
        <v>365</v>
      </c>
      <c r="B110" s="957"/>
      <c r="C110" s="957"/>
      <c r="D110" s="957"/>
      <c r="E110" s="957"/>
      <c r="F110" s="957"/>
      <c r="G110" s="957"/>
      <c r="H110" s="957"/>
      <c r="I110" s="957"/>
      <c r="J110" s="957"/>
      <c r="K110" s="957"/>
      <c r="L110" s="957"/>
      <c r="M110" s="957"/>
      <c r="N110" s="957"/>
      <c r="O110" s="957"/>
      <c r="P110" s="957"/>
      <c r="Q110" s="957"/>
      <c r="R110" s="957"/>
      <c r="S110" s="957"/>
      <c r="T110" s="957"/>
      <c r="U110" s="957"/>
      <c r="V110" s="957"/>
      <c r="W110" s="957"/>
      <c r="X110" s="957"/>
      <c r="Y110" s="957"/>
      <c r="Z110" s="958"/>
      <c r="AA110" s="959">
        <v>3823374</v>
      </c>
      <c r="AB110" s="960"/>
      <c r="AC110" s="960"/>
      <c r="AD110" s="960"/>
      <c r="AE110" s="961"/>
      <c r="AF110" s="962">
        <v>3714807</v>
      </c>
      <c r="AG110" s="960"/>
      <c r="AH110" s="960"/>
      <c r="AI110" s="960"/>
      <c r="AJ110" s="961"/>
      <c r="AK110" s="962">
        <v>3431437</v>
      </c>
      <c r="AL110" s="960"/>
      <c r="AM110" s="960"/>
      <c r="AN110" s="960"/>
      <c r="AO110" s="961"/>
      <c r="AP110" s="963">
        <v>31.7</v>
      </c>
      <c r="AQ110" s="964"/>
      <c r="AR110" s="964"/>
      <c r="AS110" s="964"/>
      <c r="AT110" s="965"/>
      <c r="AU110" s="966" t="s">
        <v>73</v>
      </c>
      <c r="AV110" s="967"/>
      <c r="AW110" s="967"/>
      <c r="AX110" s="967"/>
      <c r="AY110" s="967"/>
      <c r="AZ110" s="989" t="s">
        <v>366</v>
      </c>
      <c r="BA110" s="957"/>
      <c r="BB110" s="957"/>
      <c r="BC110" s="957"/>
      <c r="BD110" s="957"/>
      <c r="BE110" s="957"/>
      <c r="BF110" s="957"/>
      <c r="BG110" s="957"/>
      <c r="BH110" s="957"/>
      <c r="BI110" s="957"/>
      <c r="BJ110" s="957"/>
      <c r="BK110" s="957"/>
      <c r="BL110" s="957"/>
      <c r="BM110" s="957"/>
      <c r="BN110" s="957"/>
      <c r="BO110" s="957"/>
      <c r="BP110" s="958"/>
      <c r="BQ110" s="990">
        <v>32558486</v>
      </c>
      <c r="BR110" s="991"/>
      <c r="BS110" s="991"/>
      <c r="BT110" s="991"/>
      <c r="BU110" s="991"/>
      <c r="BV110" s="991">
        <v>32395589</v>
      </c>
      <c r="BW110" s="991"/>
      <c r="BX110" s="991"/>
      <c r="BY110" s="991"/>
      <c r="BZ110" s="991"/>
      <c r="CA110" s="991">
        <v>32190105</v>
      </c>
      <c r="CB110" s="991"/>
      <c r="CC110" s="991"/>
      <c r="CD110" s="991"/>
      <c r="CE110" s="991"/>
      <c r="CF110" s="1004">
        <v>296.89999999999998</v>
      </c>
      <c r="CG110" s="1005"/>
      <c r="CH110" s="1005"/>
      <c r="CI110" s="1005"/>
      <c r="CJ110" s="1005"/>
      <c r="CK110" s="1006" t="s">
        <v>367</v>
      </c>
      <c r="CL110" s="1007"/>
      <c r="CM110" s="989" t="s">
        <v>368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90" t="s">
        <v>129</v>
      </c>
      <c r="DH110" s="991"/>
      <c r="DI110" s="991"/>
      <c r="DJ110" s="991"/>
      <c r="DK110" s="991"/>
      <c r="DL110" s="991" t="s">
        <v>369</v>
      </c>
      <c r="DM110" s="991"/>
      <c r="DN110" s="991"/>
      <c r="DO110" s="991"/>
      <c r="DP110" s="991"/>
      <c r="DQ110" s="991" t="s">
        <v>370</v>
      </c>
      <c r="DR110" s="991"/>
      <c r="DS110" s="991"/>
      <c r="DT110" s="991"/>
      <c r="DU110" s="991"/>
      <c r="DV110" s="992" t="s">
        <v>129</v>
      </c>
      <c r="DW110" s="992"/>
      <c r="DX110" s="992"/>
      <c r="DY110" s="992"/>
      <c r="DZ110" s="993"/>
    </row>
    <row r="111" spans="1:131" s="226" customFormat="1" ht="26.25" customHeight="1" x14ac:dyDescent="0.15">
      <c r="A111" s="994" t="s">
        <v>371</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369</v>
      </c>
      <c r="AB111" s="998"/>
      <c r="AC111" s="998"/>
      <c r="AD111" s="998"/>
      <c r="AE111" s="999"/>
      <c r="AF111" s="1000" t="s">
        <v>369</v>
      </c>
      <c r="AG111" s="998"/>
      <c r="AH111" s="998"/>
      <c r="AI111" s="998"/>
      <c r="AJ111" s="999"/>
      <c r="AK111" s="1000" t="s">
        <v>129</v>
      </c>
      <c r="AL111" s="998"/>
      <c r="AM111" s="998"/>
      <c r="AN111" s="998"/>
      <c r="AO111" s="999"/>
      <c r="AP111" s="1001" t="s">
        <v>129</v>
      </c>
      <c r="AQ111" s="1002"/>
      <c r="AR111" s="1002"/>
      <c r="AS111" s="1002"/>
      <c r="AT111" s="1003"/>
      <c r="AU111" s="968"/>
      <c r="AV111" s="969"/>
      <c r="AW111" s="969"/>
      <c r="AX111" s="969"/>
      <c r="AY111" s="969"/>
      <c r="AZ111" s="982" t="s">
        <v>372</v>
      </c>
      <c r="BA111" s="983"/>
      <c r="BB111" s="983"/>
      <c r="BC111" s="983"/>
      <c r="BD111" s="983"/>
      <c r="BE111" s="983"/>
      <c r="BF111" s="983"/>
      <c r="BG111" s="983"/>
      <c r="BH111" s="983"/>
      <c r="BI111" s="983"/>
      <c r="BJ111" s="983"/>
      <c r="BK111" s="983"/>
      <c r="BL111" s="983"/>
      <c r="BM111" s="983"/>
      <c r="BN111" s="983"/>
      <c r="BO111" s="983"/>
      <c r="BP111" s="984"/>
      <c r="BQ111" s="985" t="s">
        <v>370</v>
      </c>
      <c r="BR111" s="986"/>
      <c r="BS111" s="986"/>
      <c r="BT111" s="986"/>
      <c r="BU111" s="986"/>
      <c r="BV111" s="986" t="s">
        <v>129</v>
      </c>
      <c r="BW111" s="986"/>
      <c r="BX111" s="986"/>
      <c r="BY111" s="986"/>
      <c r="BZ111" s="986"/>
      <c r="CA111" s="986" t="s">
        <v>370</v>
      </c>
      <c r="CB111" s="986"/>
      <c r="CC111" s="986"/>
      <c r="CD111" s="986"/>
      <c r="CE111" s="986"/>
      <c r="CF111" s="980" t="s">
        <v>129</v>
      </c>
      <c r="CG111" s="981"/>
      <c r="CH111" s="981"/>
      <c r="CI111" s="981"/>
      <c r="CJ111" s="981"/>
      <c r="CK111" s="1008"/>
      <c r="CL111" s="1009"/>
      <c r="CM111" s="982" t="s">
        <v>373</v>
      </c>
      <c r="CN111" s="983"/>
      <c r="CO111" s="983"/>
      <c r="CP111" s="983"/>
      <c r="CQ111" s="983"/>
      <c r="CR111" s="983"/>
      <c r="CS111" s="983"/>
      <c r="CT111" s="983"/>
      <c r="CU111" s="983"/>
      <c r="CV111" s="983"/>
      <c r="CW111" s="983"/>
      <c r="CX111" s="983"/>
      <c r="CY111" s="983"/>
      <c r="CZ111" s="983"/>
      <c r="DA111" s="983"/>
      <c r="DB111" s="983"/>
      <c r="DC111" s="983"/>
      <c r="DD111" s="983"/>
      <c r="DE111" s="983"/>
      <c r="DF111" s="984"/>
      <c r="DG111" s="985" t="s">
        <v>129</v>
      </c>
      <c r="DH111" s="986"/>
      <c r="DI111" s="986"/>
      <c r="DJ111" s="986"/>
      <c r="DK111" s="986"/>
      <c r="DL111" s="986" t="s">
        <v>129</v>
      </c>
      <c r="DM111" s="986"/>
      <c r="DN111" s="986"/>
      <c r="DO111" s="986"/>
      <c r="DP111" s="986"/>
      <c r="DQ111" s="986" t="s">
        <v>129</v>
      </c>
      <c r="DR111" s="986"/>
      <c r="DS111" s="986"/>
      <c r="DT111" s="986"/>
      <c r="DU111" s="986"/>
      <c r="DV111" s="987" t="s">
        <v>369</v>
      </c>
      <c r="DW111" s="987"/>
      <c r="DX111" s="987"/>
      <c r="DY111" s="987"/>
      <c r="DZ111" s="988"/>
    </row>
    <row r="112" spans="1:131" s="226" customFormat="1" ht="26.25" customHeight="1" x14ac:dyDescent="0.15">
      <c r="A112" s="1012" t="s">
        <v>374</v>
      </c>
      <c r="B112" s="1013"/>
      <c r="C112" s="983" t="s">
        <v>375</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1018" t="s">
        <v>129</v>
      </c>
      <c r="AB112" s="1019"/>
      <c r="AC112" s="1019"/>
      <c r="AD112" s="1019"/>
      <c r="AE112" s="1020"/>
      <c r="AF112" s="1021" t="s">
        <v>376</v>
      </c>
      <c r="AG112" s="1019"/>
      <c r="AH112" s="1019"/>
      <c r="AI112" s="1019"/>
      <c r="AJ112" s="1020"/>
      <c r="AK112" s="1021" t="s">
        <v>129</v>
      </c>
      <c r="AL112" s="1019"/>
      <c r="AM112" s="1019"/>
      <c r="AN112" s="1019"/>
      <c r="AO112" s="1020"/>
      <c r="AP112" s="1022" t="s">
        <v>370</v>
      </c>
      <c r="AQ112" s="1023"/>
      <c r="AR112" s="1023"/>
      <c r="AS112" s="1023"/>
      <c r="AT112" s="1024"/>
      <c r="AU112" s="968"/>
      <c r="AV112" s="969"/>
      <c r="AW112" s="969"/>
      <c r="AX112" s="969"/>
      <c r="AY112" s="969"/>
      <c r="AZ112" s="982" t="s">
        <v>377</v>
      </c>
      <c r="BA112" s="983"/>
      <c r="BB112" s="983"/>
      <c r="BC112" s="983"/>
      <c r="BD112" s="983"/>
      <c r="BE112" s="983"/>
      <c r="BF112" s="983"/>
      <c r="BG112" s="983"/>
      <c r="BH112" s="983"/>
      <c r="BI112" s="983"/>
      <c r="BJ112" s="983"/>
      <c r="BK112" s="983"/>
      <c r="BL112" s="983"/>
      <c r="BM112" s="983"/>
      <c r="BN112" s="983"/>
      <c r="BO112" s="983"/>
      <c r="BP112" s="984"/>
      <c r="BQ112" s="985">
        <v>3314292</v>
      </c>
      <c r="BR112" s="986"/>
      <c r="BS112" s="986"/>
      <c r="BT112" s="986"/>
      <c r="BU112" s="986"/>
      <c r="BV112" s="986">
        <v>3309804</v>
      </c>
      <c r="BW112" s="986"/>
      <c r="BX112" s="986"/>
      <c r="BY112" s="986"/>
      <c r="BZ112" s="986"/>
      <c r="CA112" s="986">
        <v>2681053</v>
      </c>
      <c r="CB112" s="986"/>
      <c r="CC112" s="986"/>
      <c r="CD112" s="986"/>
      <c r="CE112" s="986"/>
      <c r="CF112" s="980">
        <v>24.7</v>
      </c>
      <c r="CG112" s="981"/>
      <c r="CH112" s="981"/>
      <c r="CI112" s="981"/>
      <c r="CJ112" s="981"/>
      <c r="CK112" s="1008"/>
      <c r="CL112" s="1009"/>
      <c r="CM112" s="982" t="s">
        <v>378</v>
      </c>
      <c r="CN112" s="983"/>
      <c r="CO112" s="983"/>
      <c r="CP112" s="983"/>
      <c r="CQ112" s="983"/>
      <c r="CR112" s="983"/>
      <c r="CS112" s="983"/>
      <c r="CT112" s="983"/>
      <c r="CU112" s="983"/>
      <c r="CV112" s="983"/>
      <c r="CW112" s="983"/>
      <c r="CX112" s="983"/>
      <c r="CY112" s="983"/>
      <c r="CZ112" s="983"/>
      <c r="DA112" s="983"/>
      <c r="DB112" s="983"/>
      <c r="DC112" s="983"/>
      <c r="DD112" s="983"/>
      <c r="DE112" s="983"/>
      <c r="DF112" s="984"/>
      <c r="DG112" s="985" t="s">
        <v>369</v>
      </c>
      <c r="DH112" s="986"/>
      <c r="DI112" s="986"/>
      <c r="DJ112" s="986"/>
      <c r="DK112" s="986"/>
      <c r="DL112" s="986" t="s">
        <v>129</v>
      </c>
      <c r="DM112" s="986"/>
      <c r="DN112" s="986"/>
      <c r="DO112" s="986"/>
      <c r="DP112" s="986"/>
      <c r="DQ112" s="986" t="s">
        <v>379</v>
      </c>
      <c r="DR112" s="986"/>
      <c r="DS112" s="986"/>
      <c r="DT112" s="986"/>
      <c r="DU112" s="986"/>
      <c r="DV112" s="987" t="s">
        <v>379</v>
      </c>
      <c r="DW112" s="987"/>
      <c r="DX112" s="987"/>
      <c r="DY112" s="987"/>
      <c r="DZ112" s="988"/>
    </row>
    <row r="113" spans="1:130" s="226" customFormat="1" ht="26.25" customHeight="1" x14ac:dyDescent="0.15">
      <c r="A113" s="1014"/>
      <c r="B113" s="1015"/>
      <c r="C113" s="983" t="s">
        <v>380</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97">
        <v>270869</v>
      </c>
      <c r="AB113" s="998"/>
      <c r="AC113" s="998"/>
      <c r="AD113" s="998"/>
      <c r="AE113" s="999"/>
      <c r="AF113" s="1000">
        <v>272708</v>
      </c>
      <c r="AG113" s="998"/>
      <c r="AH113" s="998"/>
      <c r="AI113" s="998"/>
      <c r="AJ113" s="999"/>
      <c r="AK113" s="1000">
        <v>280176</v>
      </c>
      <c r="AL113" s="998"/>
      <c r="AM113" s="998"/>
      <c r="AN113" s="998"/>
      <c r="AO113" s="999"/>
      <c r="AP113" s="1001">
        <v>2.6</v>
      </c>
      <c r="AQ113" s="1002"/>
      <c r="AR113" s="1002"/>
      <c r="AS113" s="1002"/>
      <c r="AT113" s="1003"/>
      <c r="AU113" s="968"/>
      <c r="AV113" s="969"/>
      <c r="AW113" s="969"/>
      <c r="AX113" s="969"/>
      <c r="AY113" s="969"/>
      <c r="AZ113" s="982" t="s">
        <v>381</v>
      </c>
      <c r="BA113" s="983"/>
      <c r="BB113" s="983"/>
      <c r="BC113" s="983"/>
      <c r="BD113" s="983"/>
      <c r="BE113" s="983"/>
      <c r="BF113" s="983"/>
      <c r="BG113" s="983"/>
      <c r="BH113" s="983"/>
      <c r="BI113" s="983"/>
      <c r="BJ113" s="983"/>
      <c r="BK113" s="983"/>
      <c r="BL113" s="983"/>
      <c r="BM113" s="983"/>
      <c r="BN113" s="983"/>
      <c r="BO113" s="983"/>
      <c r="BP113" s="984"/>
      <c r="BQ113" s="985">
        <v>25730</v>
      </c>
      <c r="BR113" s="986"/>
      <c r="BS113" s="986"/>
      <c r="BT113" s="986"/>
      <c r="BU113" s="986"/>
      <c r="BV113" s="986">
        <v>17334</v>
      </c>
      <c r="BW113" s="986"/>
      <c r="BX113" s="986"/>
      <c r="BY113" s="986"/>
      <c r="BZ113" s="986"/>
      <c r="CA113" s="986">
        <v>10067</v>
      </c>
      <c r="CB113" s="986"/>
      <c r="CC113" s="986"/>
      <c r="CD113" s="986"/>
      <c r="CE113" s="986"/>
      <c r="CF113" s="980">
        <v>0.1</v>
      </c>
      <c r="CG113" s="981"/>
      <c r="CH113" s="981"/>
      <c r="CI113" s="981"/>
      <c r="CJ113" s="981"/>
      <c r="CK113" s="1008"/>
      <c r="CL113" s="1009"/>
      <c r="CM113" s="982" t="s">
        <v>382</v>
      </c>
      <c r="CN113" s="983"/>
      <c r="CO113" s="983"/>
      <c r="CP113" s="983"/>
      <c r="CQ113" s="983"/>
      <c r="CR113" s="983"/>
      <c r="CS113" s="983"/>
      <c r="CT113" s="983"/>
      <c r="CU113" s="983"/>
      <c r="CV113" s="983"/>
      <c r="CW113" s="983"/>
      <c r="CX113" s="983"/>
      <c r="CY113" s="983"/>
      <c r="CZ113" s="983"/>
      <c r="DA113" s="983"/>
      <c r="DB113" s="983"/>
      <c r="DC113" s="983"/>
      <c r="DD113" s="983"/>
      <c r="DE113" s="983"/>
      <c r="DF113" s="984"/>
      <c r="DG113" s="1018" t="s">
        <v>129</v>
      </c>
      <c r="DH113" s="1019"/>
      <c r="DI113" s="1019"/>
      <c r="DJ113" s="1019"/>
      <c r="DK113" s="1020"/>
      <c r="DL113" s="1021" t="s">
        <v>369</v>
      </c>
      <c r="DM113" s="1019"/>
      <c r="DN113" s="1019"/>
      <c r="DO113" s="1019"/>
      <c r="DP113" s="1020"/>
      <c r="DQ113" s="1021" t="s">
        <v>383</v>
      </c>
      <c r="DR113" s="1019"/>
      <c r="DS113" s="1019"/>
      <c r="DT113" s="1019"/>
      <c r="DU113" s="1020"/>
      <c r="DV113" s="1022" t="s">
        <v>129</v>
      </c>
      <c r="DW113" s="1023"/>
      <c r="DX113" s="1023"/>
      <c r="DY113" s="1023"/>
      <c r="DZ113" s="1024"/>
    </row>
    <row r="114" spans="1:130" s="226" customFormat="1" ht="26.25" customHeight="1" x14ac:dyDescent="0.15">
      <c r="A114" s="1014"/>
      <c r="B114" s="1015"/>
      <c r="C114" s="983" t="s">
        <v>384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1018">
        <v>7304</v>
      </c>
      <c r="AB114" s="1019"/>
      <c r="AC114" s="1019"/>
      <c r="AD114" s="1019"/>
      <c r="AE114" s="1020"/>
      <c r="AF114" s="1021">
        <v>7256</v>
      </c>
      <c r="AG114" s="1019"/>
      <c r="AH114" s="1019"/>
      <c r="AI114" s="1019"/>
      <c r="AJ114" s="1020"/>
      <c r="AK114" s="1021">
        <v>7187</v>
      </c>
      <c r="AL114" s="1019"/>
      <c r="AM114" s="1019"/>
      <c r="AN114" s="1019"/>
      <c r="AO114" s="1020"/>
      <c r="AP114" s="1022">
        <v>0.1</v>
      </c>
      <c r="AQ114" s="1023"/>
      <c r="AR114" s="1023"/>
      <c r="AS114" s="1023"/>
      <c r="AT114" s="1024"/>
      <c r="AU114" s="968"/>
      <c r="AV114" s="969"/>
      <c r="AW114" s="969"/>
      <c r="AX114" s="969"/>
      <c r="AY114" s="969"/>
      <c r="AZ114" s="982" t="s">
        <v>385</v>
      </c>
      <c r="BA114" s="983"/>
      <c r="BB114" s="983"/>
      <c r="BC114" s="983"/>
      <c r="BD114" s="983"/>
      <c r="BE114" s="983"/>
      <c r="BF114" s="983"/>
      <c r="BG114" s="983"/>
      <c r="BH114" s="983"/>
      <c r="BI114" s="983"/>
      <c r="BJ114" s="983"/>
      <c r="BK114" s="983"/>
      <c r="BL114" s="983"/>
      <c r="BM114" s="983"/>
      <c r="BN114" s="983"/>
      <c r="BO114" s="983"/>
      <c r="BP114" s="984"/>
      <c r="BQ114" s="985">
        <v>4392826</v>
      </c>
      <c r="BR114" s="986"/>
      <c r="BS114" s="986"/>
      <c r="BT114" s="986"/>
      <c r="BU114" s="986"/>
      <c r="BV114" s="986">
        <v>4274160</v>
      </c>
      <c r="BW114" s="986"/>
      <c r="BX114" s="986"/>
      <c r="BY114" s="986"/>
      <c r="BZ114" s="986"/>
      <c r="CA114" s="986">
        <v>4201480</v>
      </c>
      <c r="CB114" s="986"/>
      <c r="CC114" s="986"/>
      <c r="CD114" s="986"/>
      <c r="CE114" s="986"/>
      <c r="CF114" s="980">
        <v>38.799999999999997</v>
      </c>
      <c r="CG114" s="981"/>
      <c r="CH114" s="981"/>
      <c r="CI114" s="981"/>
      <c r="CJ114" s="981"/>
      <c r="CK114" s="1008"/>
      <c r="CL114" s="1009"/>
      <c r="CM114" s="982" t="s">
        <v>386</v>
      </c>
      <c r="CN114" s="983"/>
      <c r="CO114" s="983"/>
      <c r="CP114" s="983"/>
      <c r="CQ114" s="983"/>
      <c r="CR114" s="983"/>
      <c r="CS114" s="983"/>
      <c r="CT114" s="983"/>
      <c r="CU114" s="983"/>
      <c r="CV114" s="983"/>
      <c r="CW114" s="983"/>
      <c r="CX114" s="983"/>
      <c r="CY114" s="983"/>
      <c r="CZ114" s="983"/>
      <c r="DA114" s="983"/>
      <c r="DB114" s="983"/>
      <c r="DC114" s="983"/>
      <c r="DD114" s="983"/>
      <c r="DE114" s="983"/>
      <c r="DF114" s="984"/>
      <c r="DG114" s="1018" t="s">
        <v>369</v>
      </c>
      <c r="DH114" s="1019"/>
      <c r="DI114" s="1019"/>
      <c r="DJ114" s="1019"/>
      <c r="DK114" s="1020"/>
      <c r="DL114" s="1021" t="s">
        <v>376</v>
      </c>
      <c r="DM114" s="1019"/>
      <c r="DN114" s="1019"/>
      <c r="DO114" s="1019"/>
      <c r="DP114" s="1020"/>
      <c r="DQ114" s="1021" t="s">
        <v>383</v>
      </c>
      <c r="DR114" s="1019"/>
      <c r="DS114" s="1019"/>
      <c r="DT114" s="1019"/>
      <c r="DU114" s="1020"/>
      <c r="DV114" s="1022" t="s">
        <v>129</v>
      </c>
      <c r="DW114" s="1023"/>
      <c r="DX114" s="1023"/>
      <c r="DY114" s="1023"/>
      <c r="DZ114" s="1024"/>
    </row>
    <row r="115" spans="1:130" s="226" customFormat="1" ht="26.25" customHeight="1" x14ac:dyDescent="0.15">
      <c r="A115" s="1014"/>
      <c r="B115" s="1015"/>
      <c r="C115" s="983" t="s">
        <v>387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97" t="s">
        <v>369</v>
      </c>
      <c r="AB115" s="998"/>
      <c r="AC115" s="998"/>
      <c r="AD115" s="998"/>
      <c r="AE115" s="999"/>
      <c r="AF115" s="1000" t="s">
        <v>379</v>
      </c>
      <c r="AG115" s="998"/>
      <c r="AH115" s="998"/>
      <c r="AI115" s="998"/>
      <c r="AJ115" s="999"/>
      <c r="AK115" s="1000" t="s">
        <v>129</v>
      </c>
      <c r="AL115" s="998"/>
      <c r="AM115" s="998"/>
      <c r="AN115" s="998"/>
      <c r="AO115" s="999"/>
      <c r="AP115" s="1001" t="s">
        <v>129</v>
      </c>
      <c r="AQ115" s="1002"/>
      <c r="AR115" s="1002"/>
      <c r="AS115" s="1002"/>
      <c r="AT115" s="1003"/>
      <c r="AU115" s="968"/>
      <c r="AV115" s="969"/>
      <c r="AW115" s="969"/>
      <c r="AX115" s="969"/>
      <c r="AY115" s="969"/>
      <c r="AZ115" s="982" t="s">
        <v>388</v>
      </c>
      <c r="BA115" s="983"/>
      <c r="BB115" s="983"/>
      <c r="BC115" s="983"/>
      <c r="BD115" s="983"/>
      <c r="BE115" s="983"/>
      <c r="BF115" s="983"/>
      <c r="BG115" s="983"/>
      <c r="BH115" s="983"/>
      <c r="BI115" s="983"/>
      <c r="BJ115" s="983"/>
      <c r="BK115" s="983"/>
      <c r="BL115" s="983"/>
      <c r="BM115" s="983"/>
      <c r="BN115" s="983"/>
      <c r="BO115" s="983"/>
      <c r="BP115" s="984"/>
      <c r="BQ115" s="985" t="s">
        <v>376</v>
      </c>
      <c r="BR115" s="986"/>
      <c r="BS115" s="986"/>
      <c r="BT115" s="986"/>
      <c r="BU115" s="986"/>
      <c r="BV115" s="986" t="s">
        <v>369</v>
      </c>
      <c r="BW115" s="986"/>
      <c r="BX115" s="986"/>
      <c r="BY115" s="986"/>
      <c r="BZ115" s="986"/>
      <c r="CA115" s="986" t="s">
        <v>129</v>
      </c>
      <c r="CB115" s="986"/>
      <c r="CC115" s="986"/>
      <c r="CD115" s="986"/>
      <c r="CE115" s="986"/>
      <c r="CF115" s="980" t="s">
        <v>369</v>
      </c>
      <c r="CG115" s="981"/>
      <c r="CH115" s="981"/>
      <c r="CI115" s="981"/>
      <c r="CJ115" s="981"/>
      <c r="CK115" s="1008"/>
      <c r="CL115" s="1009"/>
      <c r="CM115" s="982" t="s">
        <v>389</v>
      </c>
      <c r="CN115" s="983"/>
      <c r="CO115" s="983"/>
      <c r="CP115" s="983"/>
      <c r="CQ115" s="983"/>
      <c r="CR115" s="983"/>
      <c r="CS115" s="983"/>
      <c r="CT115" s="983"/>
      <c r="CU115" s="983"/>
      <c r="CV115" s="983"/>
      <c r="CW115" s="983"/>
      <c r="CX115" s="983"/>
      <c r="CY115" s="983"/>
      <c r="CZ115" s="983"/>
      <c r="DA115" s="983"/>
      <c r="DB115" s="983"/>
      <c r="DC115" s="983"/>
      <c r="DD115" s="983"/>
      <c r="DE115" s="983"/>
      <c r="DF115" s="984"/>
      <c r="DG115" s="1018" t="s">
        <v>129</v>
      </c>
      <c r="DH115" s="1019"/>
      <c r="DI115" s="1019"/>
      <c r="DJ115" s="1019"/>
      <c r="DK115" s="1020"/>
      <c r="DL115" s="1021" t="s">
        <v>379</v>
      </c>
      <c r="DM115" s="1019"/>
      <c r="DN115" s="1019"/>
      <c r="DO115" s="1019"/>
      <c r="DP115" s="1020"/>
      <c r="DQ115" s="1021" t="s">
        <v>129</v>
      </c>
      <c r="DR115" s="1019"/>
      <c r="DS115" s="1019"/>
      <c r="DT115" s="1019"/>
      <c r="DU115" s="1020"/>
      <c r="DV115" s="1022" t="s">
        <v>129</v>
      </c>
      <c r="DW115" s="1023"/>
      <c r="DX115" s="1023"/>
      <c r="DY115" s="1023"/>
      <c r="DZ115" s="1024"/>
    </row>
    <row r="116" spans="1:130" s="226" customFormat="1" ht="26.25" customHeight="1" x14ac:dyDescent="0.15">
      <c r="A116" s="1016"/>
      <c r="B116" s="1017"/>
      <c r="C116" s="1025" t="s">
        <v>390</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369</v>
      </c>
      <c r="AB116" s="1019"/>
      <c r="AC116" s="1019"/>
      <c r="AD116" s="1019"/>
      <c r="AE116" s="1020"/>
      <c r="AF116" s="1021" t="s">
        <v>376</v>
      </c>
      <c r="AG116" s="1019"/>
      <c r="AH116" s="1019"/>
      <c r="AI116" s="1019"/>
      <c r="AJ116" s="1020"/>
      <c r="AK116" s="1021" t="s">
        <v>379</v>
      </c>
      <c r="AL116" s="1019"/>
      <c r="AM116" s="1019"/>
      <c r="AN116" s="1019"/>
      <c r="AO116" s="1020"/>
      <c r="AP116" s="1022" t="s">
        <v>129</v>
      </c>
      <c r="AQ116" s="1023"/>
      <c r="AR116" s="1023"/>
      <c r="AS116" s="1023"/>
      <c r="AT116" s="1024"/>
      <c r="AU116" s="968"/>
      <c r="AV116" s="969"/>
      <c r="AW116" s="969"/>
      <c r="AX116" s="969"/>
      <c r="AY116" s="969"/>
      <c r="AZ116" s="1027" t="s">
        <v>391</v>
      </c>
      <c r="BA116" s="1028"/>
      <c r="BB116" s="1028"/>
      <c r="BC116" s="1028"/>
      <c r="BD116" s="1028"/>
      <c r="BE116" s="1028"/>
      <c r="BF116" s="1028"/>
      <c r="BG116" s="1028"/>
      <c r="BH116" s="1028"/>
      <c r="BI116" s="1028"/>
      <c r="BJ116" s="1028"/>
      <c r="BK116" s="1028"/>
      <c r="BL116" s="1028"/>
      <c r="BM116" s="1028"/>
      <c r="BN116" s="1028"/>
      <c r="BO116" s="1028"/>
      <c r="BP116" s="1029"/>
      <c r="BQ116" s="985" t="s">
        <v>379</v>
      </c>
      <c r="BR116" s="986"/>
      <c r="BS116" s="986"/>
      <c r="BT116" s="986"/>
      <c r="BU116" s="986"/>
      <c r="BV116" s="986" t="s">
        <v>129</v>
      </c>
      <c r="BW116" s="986"/>
      <c r="BX116" s="986"/>
      <c r="BY116" s="986"/>
      <c r="BZ116" s="986"/>
      <c r="CA116" s="986" t="s">
        <v>379</v>
      </c>
      <c r="CB116" s="986"/>
      <c r="CC116" s="986"/>
      <c r="CD116" s="986"/>
      <c r="CE116" s="986"/>
      <c r="CF116" s="980" t="s">
        <v>129</v>
      </c>
      <c r="CG116" s="981"/>
      <c r="CH116" s="981"/>
      <c r="CI116" s="981"/>
      <c r="CJ116" s="981"/>
      <c r="CK116" s="1008"/>
      <c r="CL116" s="1009"/>
      <c r="CM116" s="982" t="s">
        <v>392</v>
      </c>
      <c r="CN116" s="983"/>
      <c r="CO116" s="983"/>
      <c r="CP116" s="983"/>
      <c r="CQ116" s="983"/>
      <c r="CR116" s="983"/>
      <c r="CS116" s="983"/>
      <c r="CT116" s="983"/>
      <c r="CU116" s="983"/>
      <c r="CV116" s="983"/>
      <c r="CW116" s="983"/>
      <c r="CX116" s="983"/>
      <c r="CY116" s="983"/>
      <c r="CZ116" s="983"/>
      <c r="DA116" s="983"/>
      <c r="DB116" s="983"/>
      <c r="DC116" s="983"/>
      <c r="DD116" s="983"/>
      <c r="DE116" s="983"/>
      <c r="DF116" s="984"/>
      <c r="DG116" s="1018" t="s">
        <v>369</v>
      </c>
      <c r="DH116" s="1019"/>
      <c r="DI116" s="1019"/>
      <c r="DJ116" s="1019"/>
      <c r="DK116" s="1020"/>
      <c r="DL116" s="1021" t="s">
        <v>129</v>
      </c>
      <c r="DM116" s="1019"/>
      <c r="DN116" s="1019"/>
      <c r="DO116" s="1019"/>
      <c r="DP116" s="1020"/>
      <c r="DQ116" s="1021" t="s">
        <v>369</v>
      </c>
      <c r="DR116" s="1019"/>
      <c r="DS116" s="1019"/>
      <c r="DT116" s="1019"/>
      <c r="DU116" s="1020"/>
      <c r="DV116" s="1022" t="s">
        <v>129</v>
      </c>
      <c r="DW116" s="1023"/>
      <c r="DX116" s="1023"/>
      <c r="DY116" s="1023"/>
      <c r="DZ116" s="1024"/>
    </row>
    <row r="117" spans="1:130" s="226" customFormat="1" ht="26.25" customHeight="1" x14ac:dyDescent="0.15">
      <c r="A117" s="972" t="s">
        <v>188</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1037" t="s">
        <v>393</v>
      </c>
      <c r="Z117" s="954"/>
      <c r="AA117" s="1038">
        <v>4101547</v>
      </c>
      <c r="AB117" s="1039"/>
      <c r="AC117" s="1039"/>
      <c r="AD117" s="1039"/>
      <c r="AE117" s="1040"/>
      <c r="AF117" s="1041">
        <v>3994771</v>
      </c>
      <c r="AG117" s="1039"/>
      <c r="AH117" s="1039"/>
      <c r="AI117" s="1039"/>
      <c r="AJ117" s="1040"/>
      <c r="AK117" s="1041">
        <v>3718800</v>
      </c>
      <c r="AL117" s="1039"/>
      <c r="AM117" s="1039"/>
      <c r="AN117" s="1039"/>
      <c r="AO117" s="1040"/>
      <c r="AP117" s="1042"/>
      <c r="AQ117" s="1043"/>
      <c r="AR117" s="1043"/>
      <c r="AS117" s="1043"/>
      <c r="AT117" s="1044"/>
      <c r="AU117" s="968"/>
      <c r="AV117" s="969"/>
      <c r="AW117" s="969"/>
      <c r="AX117" s="969"/>
      <c r="AY117" s="969"/>
      <c r="AZ117" s="1034" t="s">
        <v>394</v>
      </c>
      <c r="BA117" s="1035"/>
      <c r="BB117" s="1035"/>
      <c r="BC117" s="1035"/>
      <c r="BD117" s="1035"/>
      <c r="BE117" s="1035"/>
      <c r="BF117" s="1035"/>
      <c r="BG117" s="1035"/>
      <c r="BH117" s="1035"/>
      <c r="BI117" s="1035"/>
      <c r="BJ117" s="1035"/>
      <c r="BK117" s="1035"/>
      <c r="BL117" s="1035"/>
      <c r="BM117" s="1035"/>
      <c r="BN117" s="1035"/>
      <c r="BO117" s="1035"/>
      <c r="BP117" s="1036"/>
      <c r="BQ117" s="985" t="s">
        <v>369</v>
      </c>
      <c r="BR117" s="986"/>
      <c r="BS117" s="986"/>
      <c r="BT117" s="986"/>
      <c r="BU117" s="986"/>
      <c r="BV117" s="986" t="s">
        <v>369</v>
      </c>
      <c r="BW117" s="986"/>
      <c r="BX117" s="986"/>
      <c r="BY117" s="986"/>
      <c r="BZ117" s="986"/>
      <c r="CA117" s="986" t="s">
        <v>369</v>
      </c>
      <c r="CB117" s="986"/>
      <c r="CC117" s="986"/>
      <c r="CD117" s="986"/>
      <c r="CE117" s="986"/>
      <c r="CF117" s="980" t="s">
        <v>369</v>
      </c>
      <c r="CG117" s="981"/>
      <c r="CH117" s="981"/>
      <c r="CI117" s="981"/>
      <c r="CJ117" s="981"/>
      <c r="CK117" s="1008"/>
      <c r="CL117" s="1009"/>
      <c r="CM117" s="982" t="s">
        <v>395</v>
      </c>
      <c r="CN117" s="983"/>
      <c r="CO117" s="983"/>
      <c r="CP117" s="983"/>
      <c r="CQ117" s="983"/>
      <c r="CR117" s="983"/>
      <c r="CS117" s="983"/>
      <c r="CT117" s="983"/>
      <c r="CU117" s="983"/>
      <c r="CV117" s="983"/>
      <c r="CW117" s="983"/>
      <c r="CX117" s="983"/>
      <c r="CY117" s="983"/>
      <c r="CZ117" s="983"/>
      <c r="DA117" s="983"/>
      <c r="DB117" s="983"/>
      <c r="DC117" s="983"/>
      <c r="DD117" s="983"/>
      <c r="DE117" s="983"/>
      <c r="DF117" s="984"/>
      <c r="DG117" s="1018" t="s">
        <v>129</v>
      </c>
      <c r="DH117" s="1019"/>
      <c r="DI117" s="1019"/>
      <c r="DJ117" s="1019"/>
      <c r="DK117" s="1020"/>
      <c r="DL117" s="1021" t="s">
        <v>129</v>
      </c>
      <c r="DM117" s="1019"/>
      <c r="DN117" s="1019"/>
      <c r="DO117" s="1019"/>
      <c r="DP117" s="1020"/>
      <c r="DQ117" s="1021" t="s">
        <v>383</v>
      </c>
      <c r="DR117" s="1019"/>
      <c r="DS117" s="1019"/>
      <c r="DT117" s="1019"/>
      <c r="DU117" s="1020"/>
      <c r="DV117" s="1022" t="s">
        <v>369</v>
      </c>
      <c r="DW117" s="1023"/>
      <c r="DX117" s="1023"/>
      <c r="DY117" s="1023"/>
      <c r="DZ117" s="1024"/>
    </row>
    <row r="118" spans="1:130" s="226" customFormat="1" ht="26.25" customHeight="1" x14ac:dyDescent="0.15">
      <c r="A118" s="972" t="s">
        <v>364</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2" t="s">
        <v>361</v>
      </c>
      <c r="AB118" s="953"/>
      <c r="AC118" s="953"/>
      <c r="AD118" s="953"/>
      <c r="AE118" s="954"/>
      <c r="AF118" s="952" t="s">
        <v>362</v>
      </c>
      <c r="AG118" s="953"/>
      <c r="AH118" s="953"/>
      <c r="AI118" s="953"/>
      <c r="AJ118" s="954"/>
      <c r="AK118" s="952" t="s">
        <v>266</v>
      </c>
      <c r="AL118" s="953"/>
      <c r="AM118" s="953"/>
      <c r="AN118" s="953"/>
      <c r="AO118" s="954"/>
      <c r="AP118" s="1030" t="s">
        <v>363</v>
      </c>
      <c r="AQ118" s="1031"/>
      <c r="AR118" s="1031"/>
      <c r="AS118" s="1031"/>
      <c r="AT118" s="1032"/>
      <c r="AU118" s="968"/>
      <c r="AV118" s="969"/>
      <c r="AW118" s="969"/>
      <c r="AX118" s="969"/>
      <c r="AY118" s="969"/>
      <c r="AZ118" s="1033" t="s">
        <v>396</v>
      </c>
      <c r="BA118" s="1025"/>
      <c r="BB118" s="1025"/>
      <c r="BC118" s="1025"/>
      <c r="BD118" s="1025"/>
      <c r="BE118" s="1025"/>
      <c r="BF118" s="1025"/>
      <c r="BG118" s="1025"/>
      <c r="BH118" s="1025"/>
      <c r="BI118" s="1025"/>
      <c r="BJ118" s="1025"/>
      <c r="BK118" s="1025"/>
      <c r="BL118" s="1025"/>
      <c r="BM118" s="1025"/>
      <c r="BN118" s="1025"/>
      <c r="BO118" s="1025"/>
      <c r="BP118" s="1026"/>
      <c r="BQ118" s="1059" t="s">
        <v>129</v>
      </c>
      <c r="BR118" s="1060"/>
      <c r="BS118" s="1060"/>
      <c r="BT118" s="1060"/>
      <c r="BU118" s="1060"/>
      <c r="BV118" s="1060" t="s">
        <v>370</v>
      </c>
      <c r="BW118" s="1060"/>
      <c r="BX118" s="1060"/>
      <c r="BY118" s="1060"/>
      <c r="BZ118" s="1060"/>
      <c r="CA118" s="1060" t="s">
        <v>369</v>
      </c>
      <c r="CB118" s="1060"/>
      <c r="CC118" s="1060"/>
      <c r="CD118" s="1060"/>
      <c r="CE118" s="1060"/>
      <c r="CF118" s="980" t="s">
        <v>129</v>
      </c>
      <c r="CG118" s="981"/>
      <c r="CH118" s="981"/>
      <c r="CI118" s="981"/>
      <c r="CJ118" s="981"/>
      <c r="CK118" s="1008"/>
      <c r="CL118" s="1009"/>
      <c r="CM118" s="982" t="s">
        <v>397</v>
      </c>
      <c r="CN118" s="983"/>
      <c r="CO118" s="983"/>
      <c r="CP118" s="983"/>
      <c r="CQ118" s="983"/>
      <c r="CR118" s="983"/>
      <c r="CS118" s="983"/>
      <c r="CT118" s="983"/>
      <c r="CU118" s="983"/>
      <c r="CV118" s="983"/>
      <c r="CW118" s="983"/>
      <c r="CX118" s="983"/>
      <c r="CY118" s="983"/>
      <c r="CZ118" s="983"/>
      <c r="DA118" s="983"/>
      <c r="DB118" s="983"/>
      <c r="DC118" s="983"/>
      <c r="DD118" s="983"/>
      <c r="DE118" s="983"/>
      <c r="DF118" s="984"/>
      <c r="DG118" s="1018" t="s">
        <v>369</v>
      </c>
      <c r="DH118" s="1019"/>
      <c r="DI118" s="1019"/>
      <c r="DJ118" s="1019"/>
      <c r="DK118" s="1020"/>
      <c r="DL118" s="1021" t="s">
        <v>369</v>
      </c>
      <c r="DM118" s="1019"/>
      <c r="DN118" s="1019"/>
      <c r="DO118" s="1019"/>
      <c r="DP118" s="1020"/>
      <c r="DQ118" s="1021" t="s">
        <v>369</v>
      </c>
      <c r="DR118" s="1019"/>
      <c r="DS118" s="1019"/>
      <c r="DT118" s="1019"/>
      <c r="DU118" s="1020"/>
      <c r="DV118" s="1022" t="s">
        <v>129</v>
      </c>
      <c r="DW118" s="1023"/>
      <c r="DX118" s="1023"/>
      <c r="DY118" s="1023"/>
      <c r="DZ118" s="1024"/>
    </row>
    <row r="119" spans="1:130" s="226" customFormat="1" ht="26.25" customHeight="1" x14ac:dyDescent="0.15">
      <c r="A119" s="1118" t="s">
        <v>367</v>
      </c>
      <c r="B119" s="1007"/>
      <c r="C119" s="989" t="s">
        <v>368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59" t="s">
        <v>369</v>
      </c>
      <c r="AB119" s="960"/>
      <c r="AC119" s="960"/>
      <c r="AD119" s="960"/>
      <c r="AE119" s="961"/>
      <c r="AF119" s="962" t="s">
        <v>370</v>
      </c>
      <c r="AG119" s="960"/>
      <c r="AH119" s="960"/>
      <c r="AI119" s="960"/>
      <c r="AJ119" s="961"/>
      <c r="AK119" s="962" t="s">
        <v>129</v>
      </c>
      <c r="AL119" s="960"/>
      <c r="AM119" s="960"/>
      <c r="AN119" s="960"/>
      <c r="AO119" s="961"/>
      <c r="AP119" s="963" t="s">
        <v>369</v>
      </c>
      <c r="AQ119" s="964"/>
      <c r="AR119" s="964"/>
      <c r="AS119" s="964"/>
      <c r="AT119" s="965"/>
      <c r="AU119" s="970"/>
      <c r="AV119" s="971"/>
      <c r="AW119" s="971"/>
      <c r="AX119" s="971"/>
      <c r="AY119" s="971"/>
      <c r="AZ119" s="247" t="s">
        <v>188</v>
      </c>
      <c r="BA119" s="247"/>
      <c r="BB119" s="247"/>
      <c r="BC119" s="247"/>
      <c r="BD119" s="247"/>
      <c r="BE119" s="247"/>
      <c r="BF119" s="247"/>
      <c r="BG119" s="247"/>
      <c r="BH119" s="247"/>
      <c r="BI119" s="247"/>
      <c r="BJ119" s="247"/>
      <c r="BK119" s="247"/>
      <c r="BL119" s="247"/>
      <c r="BM119" s="247"/>
      <c r="BN119" s="247"/>
      <c r="BO119" s="1037" t="s">
        <v>398</v>
      </c>
      <c r="BP119" s="1065"/>
      <c r="BQ119" s="1059">
        <v>40291334</v>
      </c>
      <c r="BR119" s="1060"/>
      <c r="BS119" s="1060"/>
      <c r="BT119" s="1060"/>
      <c r="BU119" s="1060"/>
      <c r="BV119" s="1060">
        <v>39996887</v>
      </c>
      <c r="BW119" s="1060"/>
      <c r="BX119" s="1060"/>
      <c r="BY119" s="1060"/>
      <c r="BZ119" s="1060"/>
      <c r="CA119" s="1060">
        <v>39082705</v>
      </c>
      <c r="CB119" s="1060"/>
      <c r="CC119" s="1060"/>
      <c r="CD119" s="1060"/>
      <c r="CE119" s="1060"/>
      <c r="CF119" s="1061"/>
      <c r="CG119" s="1062"/>
      <c r="CH119" s="1062"/>
      <c r="CI119" s="1062"/>
      <c r="CJ119" s="1063"/>
      <c r="CK119" s="1010"/>
      <c r="CL119" s="1011"/>
      <c r="CM119" s="1033" t="s">
        <v>399</v>
      </c>
      <c r="CN119" s="1025"/>
      <c r="CO119" s="1025"/>
      <c r="CP119" s="1025"/>
      <c r="CQ119" s="1025"/>
      <c r="CR119" s="1025"/>
      <c r="CS119" s="1025"/>
      <c r="CT119" s="1025"/>
      <c r="CU119" s="1025"/>
      <c r="CV119" s="1025"/>
      <c r="CW119" s="1025"/>
      <c r="CX119" s="1025"/>
      <c r="CY119" s="1025"/>
      <c r="CZ119" s="1025"/>
      <c r="DA119" s="1025"/>
      <c r="DB119" s="1025"/>
      <c r="DC119" s="1025"/>
      <c r="DD119" s="1025"/>
      <c r="DE119" s="1025"/>
      <c r="DF119" s="1026"/>
      <c r="DG119" s="1064" t="s">
        <v>369</v>
      </c>
      <c r="DH119" s="1046"/>
      <c r="DI119" s="1046"/>
      <c r="DJ119" s="1046"/>
      <c r="DK119" s="1047"/>
      <c r="DL119" s="1045" t="s">
        <v>369</v>
      </c>
      <c r="DM119" s="1046"/>
      <c r="DN119" s="1046"/>
      <c r="DO119" s="1046"/>
      <c r="DP119" s="1047"/>
      <c r="DQ119" s="1045" t="s">
        <v>369</v>
      </c>
      <c r="DR119" s="1046"/>
      <c r="DS119" s="1046"/>
      <c r="DT119" s="1046"/>
      <c r="DU119" s="1047"/>
      <c r="DV119" s="1048" t="s">
        <v>369</v>
      </c>
      <c r="DW119" s="1049"/>
      <c r="DX119" s="1049"/>
      <c r="DY119" s="1049"/>
      <c r="DZ119" s="1050"/>
    </row>
    <row r="120" spans="1:130" s="226" customFormat="1" ht="26.25" customHeight="1" x14ac:dyDescent="0.15">
      <c r="A120" s="1119"/>
      <c r="B120" s="1009"/>
      <c r="C120" s="982" t="s">
        <v>373</v>
      </c>
      <c r="D120" s="983"/>
      <c r="E120" s="983"/>
      <c r="F120" s="983"/>
      <c r="G120" s="983"/>
      <c r="H120" s="983"/>
      <c r="I120" s="983"/>
      <c r="J120" s="983"/>
      <c r="K120" s="983"/>
      <c r="L120" s="983"/>
      <c r="M120" s="983"/>
      <c r="N120" s="983"/>
      <c r="O120" s="983"/>
      <c r="P120" s="983"/>
      <c r="Q120" s="983"/>
      <c r="R120" s="983"/>
      <c r="S120" s="983"/>
      <c r="T120" s="983"/>
      <c r="U120" s="983"/>
      <c r="V120" s="983"/>
      <c r="W120" s="983"/>
      <c r="X120" s="983"/>
      <c r="Y120" s="983"/>
      <c r="Z120" s="984"/>
      <c r="AA120" s="1018" t="s">
        <v>383</v>
      </c>
      <c r="AB120" s="1019"/>
      <c r="AC120" s="1019"/>
      <c r="AD120" s="1019"/>
      <c r="AE120" s="1020"/>
      <c r="AF120" s="1021" t="s">
        <v>369</v>
      </c>
      <c r="AG120" s="1019"/>
      <c r="AH120" s="1019"/>
      <c r="AI120" s="1019"/>
      <c r="AJ120" s="1020"/>
      <c r="AK120" s="1021" t="s">
        <v>369</v>
      </c>
      <c r="AL120" s="1019"/>
      <c r="AM120" s="1019"/>
      <c r="AN120" s="1019"/>
      <c r="AO120" s="1020"/>
      <c r="AP120" s="1022" t="s">
        <v>369</v>
      </c>
      <c r="AQ120" s="1023"/>
      <c r="AR120" s="1023"/>
      <c r="AS120" s="1023"/>
      <c r="AT120" s="1024"/>
      <c r="AU120" s="1051" t="s">
        <v>400</v>
      </c>
      <c r="AV120" s="1052"/>
      <c r="AW120" s="1052"/>
      <c r="AX120" s="1052"/>
      <c r="AY120" s="1053"/>
      <c r="AZ120" s="989" t="s">
        <v>401</v>
      </c>
      <c r="BA120" s="957"/>
      <c r="BB120" s="957"/>
      <c r="BC120" s="957"/>
      <c r="BD120" s="957"/>
      <c r="BE120" s="957"/>
      <c r="BF120" s="957"/>
      <c r="BG120" s="957"/>
      <c r="BH120" s="957"/>
      <c r="BI120" s="957"/>
      <c r="BJ120" s="957"/>
      <c r="BK120" s="957"/>
      <c r="BL120" s="957"/>
      <c r="BM120" s="957"/>
      <c r="BN120" s="957"/>
      <c r="BO120" s="957"/>
      <c r="BP120" s="958"/>
      <c r="BQ120" s="990">
        <v>20630117</v>
      </c>
      <c r="BR120" s="991"/>
      <c r="BS120" s="991"/>
      <c r="BT120" s="991"/>
      <c r="BU120" s="991"/>
      <c r="BV120" s="991">
        <v>20938751</v>
      </c>
      <c r="BW120" s="991"/>
      <c r="BX120" s="991"/>
      <c r="BY120" s="991"/>
      <c r="BZ120" s="991"/>
      <c r="CA120" s="991">
        <v>21525690</v>
      </c>
      <c r="CB120" s="991"/>
      <c r="CC120" s="991"/>
      <c r="CD120" s="991"/>
      <c r="CE120" s="991"/>
      <c r="CF120" s="1004">
        <v>198.6</v>
      </c>
      <c r="CG120" s="1005"/>
      <c r="CH120" s="1005"/>
      <c r="CI120" s="1005"/>
      <c r="CJ120" s="1005"/>
      <c r="CK120" s="1066" t="s">
        <v>402</v>
      </c>
      <c r="CL120" s="1067"/>
      <c r="CM120" s="1067"/>
      <c r="CN120" s="1067"/>
      <c r="CO120" s="1068"/>
      <c r="CP120" s="1074" t="s">
        <v>403</v>
      </c>
      <c r="CQ120" s="1075"/>
      <c r="CR120" s="1075"/>
      <c r="CS120" s="1075"/>
      <c r="CT120" s="1075"/>
      <c r="CU120" s="1075"/>
      <c r="CV120" s="1075"/>
      <c r="CW120" s="1075"/>
      <c r="CX120" s="1075"/>
      <c r="CY120" s="1075"/>
      <c r="CZ120" s="1075"/>
      <c r="DA120" s="1075"/>
      <c r="DB120" s="1075"/>
      <c r="DC120" s="1075"/>
      <c r="DD120" s="1075"/>
      <c r="DE120" s="1075"/>
      <c r="DF120" s="1076"/>
      <c r="DG120" s="990">
        <v>2198101</v>
      </c>
      <c r="DH120" s="991"/>
      <c r="DI120" s="991"/>
      <c r="DJ120" s="991"/>
      <c r="DK120" s="991"/>
      <c r="DL120" s="991">
        <v>2177047</v>
      </c>
      <c r="DM120" s="991"/>
      <c r="DN120" s="991"/>
      <c r="DO120" s="991"/>
      <c r="DP120" s="991"/>
      <c r="DQ120" s="991">
        <v>2120126</v>
      </c>
      <c r="DR120" s="991"/>
      <c r="DS120" s="991"/>
      <c r="DT120" s="991"/>
      <c r="DU120" s="991"/>
      <c r="DV120" s="992">
        <v>19.600000000000001</v>
      </c>
      <c r="DW120" s="992"/>
      <c r="DX120" s="992"/>
      <c r="DY120" s="992"/>
      <c r="DZ120" s="993"/>
    </row>
    <row r="121" spans="1:130" s="226" customFormat="1" ht="26.25" customHeight="1" x14ac:dyDescent="0.15">
      <c r="A121" s="1119"/>
      <c r="B121" s="1009"/>
      <c r="C121" s="1034" t="s">
        <v>404</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1018" t="s">
        <v>369</v>
      </c>
      <c r="AB121" s="1019"/>
      <c r="AC121" s="1019"/>
      <c r="AD121" s="1019"/>
      <c r="AE121" s="1020"/>
      <c r="AF121" s="1021" t="s">
        <v>383</v>
      </c>
      <c r="AG121" s="1019"/>
      <c r="AH121" s="1019"/>
      <c r="AI121" s="1019"/>
      <c r="AJ121" s="1020"/>
      <c r="AK121" s="1021" t="s">
        <v>369</v>
      </c>
      <c r="AL121" s="1019"/>
      <c r="AM121" s="1019"/>
      <c r="AN121" s="1019"/>
      <c r="AO121" s="1020"/>
      <c r="AP121" s="1022" t="s">
        <v>369</v>
      </c>
      <c r="AQ121" s="1023"/>
      <c r="AR121" s="1023"/>
      <c r="AS121" s="1023"/>
      <c r="AT121" s="1024"/>
      <c r="AU121" s="1054"/>
      <c r="AV121" s="1055"/>
      <c r="AW121" s="1055"/>
      <c r="AX121" s="1055"/>
      <c r="AY121" s="1056"/>
      <c r="AZ121" s="982" t="s">
        <v>405</v>
      </c>
      <c r="BA121" s="983"/>
      <c r="BB121" s="983"/>
      <c r="BC121" s="983"/>
      <c r="BD121" s="983"/>
      <c r="BE121" s="983"/>
      <c r="BF121" s="983"/>
      <c r="BG121" s="983"/>
      <c r="BH121" s="983"/>
      <c r="BI121" s="983"/>
      <c r="BJ121" s="983"/>
      <c r="BK121" s="983"/>
      <c r="BL121" s="983"/>
      <c r="BM121" s="983"/>
      <c r="BN121" s="983"/>
      <c r="BO121" s="983"/>
      <c r="BP121" s="984"/>
      <c r="BQ121" s="985">
        <v>333143</v>
      </c>
      <c r="BR121" s="986"/>
      <c r="BS121" s="986"/>
      <c r="BT121" s="986"/>
      <c r="BU121" s="986"/>
      <c r="BV121" s="986">
        <v>330472</v>
      </c>
      <c r="BW121" s="986"/>
      <c r="BX121" s="986"/>
      <c r="BY121" s="986"/>
      <c r="BZ121" s="986"/>
      <c r="CA121" s="986">
        <v>421893</v>
      </c>
      <c r="CB121" s="986"/>
      <c r="CC121" s="986"/>
      <c r="CD121" s="986"/>
      <c r="CE121" s="986"/>
      <c r="CF121" s="980">
        <v>3.9</v>
      </c>
      <c r="CG121" s="981"/>
      <c r="CH121" s="981"/>
      <c r="CI121" s="981"/>
      <c r="CJ121" s="981"/>
      <c r="CK121" s="1069"/>
      <c r="CL121" s="1070"/>
      <c r="CM121" s="1070"/>
      <c r="CN121" s="1070"/>
      <c r="CO121" s="1071"/>
      <c r="CP121" s="1079" t="s">
        <v>406</v>
      </c>
      <c r="CQ121" s="1080"/>
      <c r="CR121" s="1080"/>
      <c r="CS121" s="1080"/>
      <c r="CT121" s="1080"/>
      <c r="CU121" s="1080"/>
      <c r="CV121" s="1080"/>
      <c r="CW121" s="1080"/>
      <c r="CX121" s="1080"/>
      <c r="CY121" s="1080"/>
      <c r="CZ121" s="1080"/>
      <c r="DA121" s="1080"/>
      <c r="DB121" s="1080"/>
      <c r="DC121" s="1080"/>
      <c r="DD121" s="1080"/>
      <c r="DE121" s="1080"/>
      <c r="DF121" s="1081"/>
      <c r="DG121" s="985">
        <v>606901</v>
      </c>
      <c r="DH121" s="986"/>
      <c r="DI121" s="986"/>
      <c r="DJ121" s="986"/>
      <c r="DK121" s="986"/>
      <c r="DL121" s="986">
        <v>595301</v>
      </c>
      <c r="DM121" s="986"/>
      <c r="DN121" s="986"/>
      <c r="DO121" s="986"/>
      <c r="DP121" s="986"/>
      <c r="DQ121" s="986">
        <v>557928</v>
      </c>
      <c r="DR121" s="986"/>
      <c r="DS121" s="986"/>
      <c r="DT121" s="986"/>
      <c r="DU121" s="986"/>
      <c r="DV121" s="987">
        <v>5.0999999999999996</v>
      </c>
      <c r="DW121" s="987"/>
      <c r="DX121" s="987"/>
      <c r="DY121" s="987"/>
      <c r="DZ121" s="988"/>
    </row>
    <row r="122" spans="1:130" s="226" customFormat="1" ht="26.25" customHeight="1" x14ac:dyDescent="0.15">
      <c r="A122" s="1119"/>
      <c r="B122" s="1009"/>
      <c r="C122" s="982" t="s">
        <v>386</v>
      </c>
      <c r="D122" s="983"/>
      <c r="E122" s="983"/>
      <c r="F122" s="983"/>
      <c r="G122" s="983"/>
      <c r="H122" s="983"/>
      <c r="I122" s="983"/>
      <c r="J122" s="983"/>
      <c r="K122" s="983"/>
      <c r="L122" s="983"/>
      <c r="M122" s="983"/>
      <c r="N122" s="983"/>
      <c r="O122" s="983"/>
      <c r="P122" s="983"/>
      <c r="Q122" s="983"/>
      <c r="R122" s="983"/>
      <c r="S122" s="983"/>
      <c r="T122" s="983"/>
      <c r="U122" s="983"/>
      <c r="V122" s="983"/>
      <c r="W122" s="983"/>
      <c r="X122" s="983"/>
      <c r="Y122" s="983"/>
      <c r="Z122" s="984"/>
      <c r="AA122" s="1018" t="s">
        <v>369</v>
      </c>
      <c r="AB122" s="1019"/>
      <c r="AC122" s="1019"/>
      <c r="AD122" s="1019"/>
      <c r="AE122" s="1020"/>
      <c r="AF122" s="1021" t="s">
        <v>369</v>
      </c>
      <c r="AG122" s="1019"/>
      <c r="AH122" s="1019"/>
      <c r="AI122" s="1019"/>
      <c r="AJ122" s="1020"/>
      <c r="AK122" s="1021" t="s">
        <v>369</v>
      </c>
      <c r="AL122" s="1019"/>
      <c r="AM122" s="1019"/>
      <c r="AN122" s="1019"/>
      <c r="AO122" s="1020"/>
      <c r="AP122" s="1022" t="s">
        <v>369</v>
      </c>
      <c r="AQ122" s="1023"/>
      <c r="AR122" s="1023"/>
      <c r="AS122" s="1023"/>
      <c r="AT122" s="1024"/>
      <c r="AU122" s="1054"/>
      <c r="AV122" s="1055"/>
      <c r="AW122" s="1055"/>
      <c r="AX122" s="1055"/>
      <c r="AY122" s="1056"/>
      <c r="AZ122" s="1033" t="s">
        <v>407</v>
      </c>
      <c r="BA122" s="1025"/>
      <c r="BB122" s="1025"/>
      <c r="BC122" s="1025"/>
      <c r="BD122" s="1025"/>
      <c r="BE122" s="1025"/>
      <c r="BF122" s="1025"/>
      <c r="BG122" s="1025"/>
      <c r="BH122" s="1025"/>
      <c r="BI122" s="1025"/>
      <c r="BJ122" s="1025"/>
      <c r="BK122" s="1025"/>
      <c r="BL122" s="1025"/>
      <c r="BM122" s="1025"/>
      <c r="BN122" s="1025"/>
      <c r="BO122" s="1025"/>
      <c r="BP122" s="1026"/>
      <c r="BQ122" s="1059">
        <v>27024467</v>
      </c>
      <c r="BR122" s="1060"/>
      <c r="BS122" s="1060"/>
      <c r="BT122" s="1060"/>
      <c r="BU122" s="1060"/>
      <c r="BV122" s="1060">
        <v>26392909</v>
      </c>
      <c r="BW122" s="1060"/>
      <c r="BX122" s="1060"/>
      <c r="BY122" s="1060"/>
      <c r="BZ122" s="1060"/>
      <c r="CA122" s="1060">
        <v>25907728</v>
      </c>
      <c r="CB122" s="1060"/>
      <c r="CC122" s="1060"/>
      <c r="CD122" s="1060"/>
      <c r="CE122" s="1060"/>
      <c r="CF122" s="1077">
        <v>239</v>
      </c>
      <c r="CG122" s="1078"/>
      <c r="CH122" s="1078"/>
      <c r="CI122" s="1078"/>
      <c r="CJ122" s="1078"/>
      <c r="CK122" s="1069"/>
      <c r="CL122" s="1070"/>
      <c r="CM122" s="1070"/>
      <c r="CN122" s="1070"/>
      <c r="CO122" s="1071"/>
      <c r="CP122" s="1079" t="s">
        <v>341</v>
      </c>
      <c r="CQ122" s="1080"/>
      <c r="CR122" s="1080"/>
      <c r="CS122" s="1080"/>
      <c r="CT122" s="1080"/>
      <c r="CU122" s="1080"/>
      <c r="CV122" s="1080"/>
      <c r="CW122" s="1080"/>
      <c r="CX122" s="1080"/>
      <c r="CY122" s="1080"/>
      <c r="CZ122" s="1080"/>
      <c r="DA122" s="1080"/>
      <c r="DB122" s="1080"/>
      <c r="DC122" s="1080"/>
      <c r="DD122" s="1080"/>
      <c r="DE122" s="1080"/>
      <c r="DF122" s="1081"/>
      <c r="DG122" s="985">
        <v>57861</v>
      </c>
      <c r="DH122" s="986"/>
      <c r="DI122" s="986"/>
      <c r="DJ122" s="986"/>
      <c r="DK122" s="986"/>
      <c r="DL122" s="986">
        <v>52919</v>
      </c>
      <c r="DM122" s="986"/>
      <c r="DN122" s="986"/>
      <c r="DO122" s="986"/>
      <c r="DP122" s="986"/>
      <c r="DQ122" s="986">
        <v>2999</v>
      </c>
      <c r="DR122" s="986"/>
      <c r="DS122" s="986"/>
      <c r="DT122" s="986"/>
      <c r="DU122" s="986"/>
      <c r="DV122" s="987">
        <v>0</v>
      </c>
      <c r="DW122" s="987"/>
      <c r="DX122" s="987"/>
      <c r="DY122" s="987"/>
      <c r="DZ122" s="988"/>
    </row>
    <row r="123" spans="1:130" s="226" customFormat="1" ht="26.25" customHeight="1" x14ac:dyDescent="0.15">
      <c r="A123" s="1119"/>
      <c r="B123" s="1009"/>
      <c r="C123" s="982" t="s">
        <v>392</v>
      </c>
      <c r="D123" s="983"/>
      <c r="E123" s="983"/>
      <c r="F123" s="983"/>
      <c r="G123" s="983"/>
      <c r="H123" s="983"/>
      <c r="I123" s="983"/>
      <c r="J123" s="983"/>
      <c r="K123" s="983"/>
      <c r="L123" s="983"/>
      <c r="M123" s="983"/>
      <c r="N123" s="983"/>
      <c r="O123" s="983"/>
      <c r="P123" s="983"/>
      <c r="Q123" s="983"/>
      <c r="R123" s="983"/>
      <c r="S123" s="983"/>
      <c r="T123" s="983"/>
      <c r="U123" s="983"/>
      <c r="V123" s="983"/>
      <c r="W123" s="983"/>
      <c r="X123" s="983"/>
      <c r="Y123" s="983"/>
      <c r="Z123" s="984"/>
      <c r="AA123" s="1018" t="s">
        <v>129</v>
      </c>
      <c r="AB123" s="1019"/>
      <c r="AC123" s="1019"/>
      <c r="AD123" s="1019"/>
      <c r="AE123" s="1020"/>
      <c r="AF123" s="1021" t="s">
        <v>129</v>
      </c>
      <c r="AG123" s="1019"/>
      <c r="AH123" s="1019"/>
      <c r="AI123" s="1019"/>
      <c r="AJ123" s="1020"/>
      <c r="AK123" s="1021" t="s">
        <v>383</v>
      </c>
      <c r="AL123" s="1019"/>
      <c r="AM123" s="1019"/>
      <c r="AN123" s="1019"/>
      <c r="AO123" s="1020"/>
      <c r="AP123" s="1022" t="s">
        <v>370</v>
      </c>
      <c r="AQ123" s="1023"/>
      <c r="AR123" s="1023"/>
      <c r="AS123" s="1023"/>
      <c r="AT123" s="1024"/>
      <c r="AU123" s="1057"/>
      <c r="AV123" s="1058"/>
      <c r="AW123" s="1058"/>
      <c r="AX123" s="1058"/>
      <c r="AY123" s="1058"/>
      <c r="AZ123" s="247" t="s">
        <v>188</v>
      </c>
      <c r="BA123" s="247"/>
      <c r="BB123" s="247"/>
      <c r="BC123" s="247"/>
      <c r="BD123" s="247"/>
      <c r="BE123" s="247"/>
      <c r="BF123" s="247"/>
      <c r="BG123" s="247"/>
      <c r="BH123" s="247"/>
      <c r="BI123" s="247"/>
      <c r="BJ123" s="247"/>
      <c r="BK123" s="247"/>
      <c r="BL123" s="247"/>
      <c r="BM123" s="247"/>
      <c r="BN123" s="247"/>
      <c r="BO123" s="1037" t="s">
        <v>408</v>
      </c>
      <c r="BP123" s="1065"/>
      <c r="BQ123" s="1125">
        <v>47987727</v>
      </c>
      <c r="BR123" s="1091"/>
      <c r="BS123" s="1091"/>
      <c r="BT123" s="1091"/>
      <c r="BU123" s="1091"/>
      <c r="BV123" s="1091">
        <v>47662132</v>
      </c>
      <c r="BW123" s="1091"/>
      <c r="BX123" s="1091"/>
      <c r="BY123" s="1091"/>
      <c r="BZ123" s="1091"/>
      <c r="CA123" s="1091">
        <v>47855311</v>
      </c>
      <c r="CB123" s="1091"/>
      <c r="CC123" s="1091"/>
      <c r="CD123" s="1091"/>
      <c r="CE123" s="1091"/>
      <c r="CF123" s="1061"/>
      <c r="CG123" s="1062"/>
      <c r="CH123" s="1062"/>
      <c r="CI123" s="1062"/>
      <c r="CJ123" s="1063"/>
      <c r="CK123" s="1069"/>
      <c r="CL123" s="1070"/>
      <c r="CM123" s="1070"/>
      <c r="CN123" s="1070"/>
      <c r="CO123" s="1071"/>
      <c r="CP123" s="1079" t="s">
        <v>409</v>
      </c>
      <c r="CQ123" s="1080"/>
      <c r="CR123" s="1080"/>
      <c r="CS123" s="1080"/>
      <c r="CT123" s="1080"/>
      <c r="CU123" s="1080"/>
      <c r="CV123" s="1080"/>
      <c r="CW123" s="1080"/>
      <c r="CX123" s="1080"/>
      <c r="CY123" s="1080"/>
      <c r="CZ123" s="1080"/>
      <c r="DA123" s="1080"/>
      <c r="DB123" s="1080"/>
      <c r="DC123" s="1080"/>
      <c r="DD123" s="1080"/>
      <c r="DE123" s="1080"/>
      <c r="DF123" s="1081"/>
      <c r="DG123" s="1018" t="s">
        <v>383</v>
      </c>
      <c r="DH123" s="1019"/>
      <c r="DI123" s="1019"/>
      <c r="DJ123" s="1019"/>
      <c r="DK123" s="1020"/>
      <c r="DL123" s="1021" t="s">
        <v>383</v>
      </c>
      <c r="DM123" s="1019"/>
      <c r="DN123" s="1019"/>
      <c r="DO123" s="1019"/>
      <c r="DP123" s="1020"/>
      <c r="DQ123" s="1021" t="s">
        <v>129</v>
      </c>
      <c r="DR123" s="1019"/>
      <c r="DS123" s="1019"/>
      <c r="DT123" s="1019"/>
      <c r="DU123" s="1020"/>
      <c r="DV123" s="1022" t="s">
        <v>383</v>
      </c>
      <c r="DW123" s="1023"/>
      <c r="DX123" s="1023"/>
      <c r="DY123" s="1023"/>
      <c r="DZ123" s="1024"/>
    </row>
    <row r="124" spans="1:130" s="226" customFormat="1" ht="26.25" customHeight="1" thickBot="1" x14ac:dyDescent="0.2">
      <c r="A124" s="1119"/>
      <c r="B124" s="1009"/>
      <c r="C124" s="982" t="s">
        <v>395</v>
      </c>
      <c r="D124" s="983"/>
      <c r="E124" s="983"/>
      <c r="F124" s="983"/>
      <c r="G124" s="983"/>
      <c r="H124" s="983"/>
      <c r="I124" s="983"/>
      <c r="J124" s="983"/>
      <c r="K124" s="983"/>
      <c r="L124" s="983"/>
      <c r="M124" s="983"/>
      <c r="N124" s="983"/>
      <c r="O124" s="983"/>
      <c r="P124" s="983"/>
      <c r="Q124" s="983"/>
      <c r="R124" s="983"/>
      <c r="S124" s="983"/>
      <c r="T124" s="983"/>
      <c r="U124" s="983"/>
      <c r="V124" s="983"/>
      <c r="W124" s="983"/>
      <c r="X124" s="983"/>
      <c r="Y124" s="983"/>
      <c r="Z124" s="984"/>
      <c r="AA124" s="1018" t="s">
        <v>383</v>
      </c>
      <c r="AB124" s="1019"/>
      <c r="AC124" s="1019"/>
      <c r="AD124" s="1019"/>
      <c r="AE124" s="1020"/>
      <c r="AF124" s="1021" t="s">
        <v>129</v>
      </c>
      <c r="AG124" s="1019"/>
      <c r="AH124" s="1019"/>
      <c r="AI124" s="1019"/>
      <c r="AJ124" s="1020"/>
      <c r="AK124" s="1021" t="s">
        <v>383</v>
      </c>
      <c r="AL124" s="1019"/>
      <c r="AM124" s="1019"/>
      <c r="AN124" s="1019"/>
      <c r="AO124" s="1020"/>
      <c r="AP124" s="1022" t="s">
        <v>383</v>
      </c>
      <c r="AQ124" s="1023"/>
      <c r="AR124" s="1023"/>
      <c r="AS124" s="1023"/>
      <c r="AT124" s="1024"/>
      <c r="AU124" s="1121" t="s">
        <v>410</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t="s">
        <v>383</v>
      </c>
      <c r="BR124" s="1087"/>
      <c r="BS124" s="1087"/>
      <c r="BT124" s="1087"/>
      <c r="BU124" s="1087"/>
      <c r="BV124" s="1087" t="s">
        <v>383</v>
      </c>
      <c r="BW124" s="1087"/>
      <c r="BX124" s="1087"/>
      <c r="BY124" s="1087"/>
      <c r="BZ124" s="1087"/>
      <c r="CA124" s="1087" t="s">
        <v>383</v>
      </c>
      <c r="CB124" s="1087"/>
      <c r="CC124" s="1087"/>
      <c r="CD124" s="1087"/>
      <c r="CE124" s="1087"/>
      <c r="CF124" s="1088"/>
      <c r="CG124" s="1089"/>
      <c r="CH124" s="1089"/>
      <c r="CI124" s="1089"/>
      <c r="CJ124" s="1090"/>
      <c r="CK124" s="1072"/>
      <c r="CL124" s="1072"/>
      <c r="CM124" s="1072"/>
      <c r="CN124" s="1072"/>
      <c r="CO124" s="1073"/>
      <c r="CP124" s="1079" t="s">
        <v>411</v>
      </c>
      <c r="CQ124" s="1080"/>
      <c r="CR124" s="1080"/>
      <c r="CS124" s="1080"/>
      <c r="CT124" s="1080"/>
      <c r="CU124" s="1080"/>
      <c r="CV124" s="1080"/>
      <c r="CW124" s="1080"/>
      <c r="CX124" s="1080"/>
      <c r="CY124" s="1080"/>
      <c r="CZ124" s="1080"/>
      <c r="DA124" s="1080"/>
      <c r="DB124" s="1080"/>
      <c r="DC124" s="1080"/>
      <c r="DD124" s="1080"/>
      <c r="DE124" s="1080"/>
      <c r="DF124" s="1081"/>
      <c r="DG124" s="1064">
        <v>451429</v>
      </c>
      <c r="DH124" s="1046"/>
      <c r="DI124" s="1046"/>
      <c r="DJ124" s="1046"/>
      <c r="DK124" s="1047"/>
      <c r="DL124" s="1045">
        <v>484537</v>
      </c>
      <c r="DM124" s="1046"/>
      <c r="DN124" s="1046"/>
      <c r="DO124" s="1046"/>
      <c r="DP124" s="1047"/>
      <c r="DQ124" s="1045" t="s">
        <v>412</v>
      </c>
      <c r="DR124" s="1046"/>
      <c r="DS124" s="1046"/>
      <c r="DT124" s="1046"/>
      <c r="DU124" s="1047"/>
      <c r="DV124" s="1048" t="s">
        <v>379</v>
      </c>
      <c r="DW124" s="1049"/>
      <c r="DX124" s="1049"/>
      <c r="DY124" s="1049"/>
      <c r="DZ124" s="1050"/>
    </row>
    <row r="125" spans="1:130" s="226" customFormat="1" ht="26.25" customHeight="1" x14ac:dyDescent="0.15">
      <c r="A125" s="1119"/>
      <c r="B125" s="1009"/>
      <c r="C125" s="982" t="s">
        <v>397</v>
      </c>
      <c r="D125" s="983"/>
      <c r="E125" s="983"/>
      <c r="F125" s="983"/>
      <c r="G125" s="983"/>
      <c r="H125" s="983"/>
      <c r="I125" s="983"/>
      <c r="J125" s="983"/>
      <c r="K125" s="983"/>
      <c r="L125" s="983"/>
      <c r="M125" s="983"/>
      <c r="N125" s="983"/>
      <c r="O125" s="983"/>
      <c r="P125" s="983"/>
      <c r="Q125" s="983"/>
      <c r="R125" s="983"/>
      <c r="S125" s="983"/>
      <c r="T125" s="983"/>
      <c r="U125" s="983"/>
      <c r="V125" s="983"/>
      <c r="W125" s="983"/>
      <c r="X125" s="983"/>
      <c r="Y125" s="983"/>
      <c r="Z125" s="984"/>
      <c r="AA125" s="1018" t="s">
        <v>413</v>
      </c>
      <c r="AB125" s="1019"/>
      <c r="AC125" s="1019"/>
      <c r="AD125" s="1019"/>
      <c r="AE125" s="1020"/>
      <c r="AF125" s="1021" t="s">
        <v>379</v>
      </c>
      <c r="AG125" s="1019"/>
      <c r="AH125" s="1019"/>
      <c r="AI125" s="1019"/>
      <c r="AJ125" s="1020"/>
      <c r="AK125" s="1021" t="s">
        <v>129</v>
      </c>
      <c r="AL125" s="1019"/>
      <c r="AM125" s="1019"/>
      <c r="AN125" s="1019"/>
      <c r="AO125" s="1020"/>
      <c r="AP125" s="1022" t="s">
        <v>379</v>
      </c>
      <c r="AQ125" s="1023"/>
      <c r="AR125" s="1023"/>
      <c r="AS125" s="1023"/>
      <c r="AT125" s="102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2" t="s">
        <v>414</v>
      </c>
      <c r="CL125" s="1067"/>
      <c r="CM125" s="1067"/>
      <c r="CN125" s="1067"/>
      <c r="CO125" s="1068"/>
      <c r="CP125" s="989" t="s">
        <v>415</v>
      </c>
      <c r="CQ125" s="957"/>
      <c r="CR125" s="957"/>
      <c r="CS125" s="957"/>
      <c r="CT125" s="957"/>
      <c r="CU125" s="957"/>
      <c r="CV125" s="957"/>
      <c r="CW125" s="957"/>
      <c r="CX125" s="957"/>
      <c r="CY125" s="957"/>
      <c r="CZ125" s="957"/>
      <c r="DA125" s="957"/>
      <c r="DB125" s="957"/>
      <c r="DC125" s="957"/>
      <c r="DD125" s="957"/>
      <c r="DE125" s="957"/>
      <c r="DF125" s="958"/>
      <c r="DG125" s="990" t="s">
        <v>379</v>
      </c>
      <c r="DH125" s="991"/>
      <c r="DI125" s="991"/>
      <c r="DJ125" s="991"/>
      <c r="DK125" s="991"/>
      <c r="DL125" s="991" t="s">
        <v>379</v>
      </c>
      <c r="DM125" s="991"/>
      <c r="DN125" s="991"/>
      <c r="DO125" s="991"/>
      <c r="DP125" s="991"/>
      <c r="DQ125" s="991" t="s">
        <v>416</v>
      </c>
      <c r="DR125" s="991"/>
      <c r="DS125" s="991"/>
      <c r="DT125" s="991"/>
      <c r="DU125" s="991"/>
      <c r="DV125" s="992" t="s">
        <v>129</v>
      </c>
      <c r="DW125" s="992"/>
      <c r="DX125" s="992"/>
      <c r="DY125" s="992"/>
      <c r="DZ125" s="993"/>
    </row>
    <row r="126" spans="1:130" s="226" customFormat="1" ht="26.25" customHeight="1" thickBot="1" x14ac:dyDescent="0.2">
      <c r="A126" s="1119"/>
      <c r="B126" s="1009"/>
      <c r="C126" s="982" t="s">
        <v>399</v>
      </c>
      <c r="D126" s="983"/>
      <c r="E126" s="983"/>
      <c r="F126" s="983"/>
      <c r="G126" s="983"/>
      <c r="H126" s="983"/>
      <c r="I126" s="983"/>
      <c r="J126" s="983"/>
      <c r="K126" s="983"/>
      <c r="L126" s="983"/>
      <c r="M126" s="983"/>
      <c r="N126" s="983"/>
      <c r="O126" s="983"/>
      <c r="P126" s="983"/>
      <c r="Q126" s="983"/>
      <c r="R126" s="983"/>
      <c r="S126" s="983"/>
      <c r="T126" s="983"/>
      <c r="U126" s="983"/>
      <c r="V126" s="983"/>
      <c r="W126" s="983"/>
      <c r="X126" s="983"/>
      <c r="Y126" s="983"/>
      <c r="Z126" s="984"/>
      <c r="AA126" s="1018" t="s">
        <v>379</v>
      </c>
      <c r="AB126" s="1019"/>
      <c r="AC126" s="1019"/>
      <c r="AD126" s="1019"/>
      <c r="AE126" s="1020"/>
      <c r="AF126" s="1021" t="s">
        <v>129</v>
      </c>
      <c r="AG126" s="1019"/>
      <c r="AH126" s="1019"/>
      <c r="AI126" s="1019"/>
      <c r="AJ126" s="1020"/>
      <c r="AK126" s="1021" t="s">
        <v>413</v>
      </c>
      <c r="AL126" s="1019"/>
      <c r="AM126" s="1019"/>
      <c r="AN126" s="1019"/>
      <c r="AO126" s="1020"/>
      <c r="AP126" s="1022" t="s">
        <v>129</v>
      </c>
      <c r="AQ126" s="1023"/>
      <c r="AR126" s="1023"/>
      <c r="AS126" s="1023"/>
      <c r="AT126" s="102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3"/>
      <c r="CL126" s="1070"/>
      <c r="CM126" s="1070"/>
      <c r="CN126" s="1070"/>
      <c r="CO126" s="1071"/>
      <c r="CP126" s="982" t="s">
        <v>417</v>
      </c>
      <c r="CQ126" s="983"/>
      <c r="CR126" s="983"/>
      <c r="CS126" s="983"/>
      <c r="CT126" s="983"/>
      <c r="CU126" s="983"/>
      <c r="CV126" s="983"/>
      <c r="CW126" s="983"/>
      <c r="CX126" s="983"/>
      <c r="CY126" s="983"/>
      <c r="CZ126" s="983"/>
      <c r="DA126" s="983"/>
      <c r="DB126" s="983"/>
      <c r="DC126" s="983"/>
      <c r="DD126" s="983"/>
      <c r="DE126" s="983"/>
      <c r="DF126" s="984"/>
      <c r="DG126" s="985" t="s">
        <v>379</v>
      </c>
      <c r="DH126" s="986"/>
      <c r="DI126" s="986"/>
      <c r="DJ126" s="986"/>
      <c r="DK126" s="986"/>
      <c r="DL126" s="986" t="s">
        <v>379</v>
      </c>
      <c r="DM126" s="986"/>
      <c r="DN126" s="986"/>
      <c r="DO126" s="986"/>
      <c r="DP126" s="986"/>
      <c r="DQ126" s="986" t="s">
        <v>129</v>
      </c>
      <c r="DR126" s="986"/>
      <c r="DS126" s="986"/>
      <c r="DT126" s="986"/>
      <c r="DU126" s="986"/>
      <c r="DV126" s="987" t="s">
        <v>379</v>
      </c>
      <c r="DW126" s="987"/>
      <c r="DX126" s="987"/>
      <c r="DY126" s="987"/>
      <c r="DZ126" s="988"/>
    </row>
    <row r="127" spans="1:130" s="226" customFormat="1" ht="26.25" customHeight="1" x14ac:dyDescent="0.15">
      <c r="A127" s="1120"/>
      <c r="B127" s="1011"/>
      <c r="C127" s="1033" t="s">
        <v>418</v>
      </c>
      <c r="D127" s="1025"/>
      <c r="E127" s="1025"/>
      <c r="F127" s="1025"/>
      <c r="G127" s="1025"/>
      <c r="H127" s="1025"/>
      <c r="I127" s="1025"/>
      <c r="J127" s="1025"/>
      <c r="K127" s="1025"/>
      <c r="L127" s="1025"/>
      <c r="M127" s="1025"/>
      <c r="N127" s="1025"/>
      <c r="O127" s="1025"/>
      <c r="P127" s="1025"/>
      <c r="Q127" s="1025"/>
      <c r="R127" s="1025"/>
      <c r="S127" s="1025"/>
      <c r="T127" s="1025"/>
      <c r="U127" s="1025"/>
      <c r="V127" s="1025"/>
      <c r="W127" s="1025"/>
      <c r="X127" s="1025"/>
      <c r="Y127" s="1025"/>
      <c r="Z127" s="1026"/>
      <c r="AA127" s="1018" t="s">
        <v>129</v>
      </c>
      <c r="AB127" s="1019"/>
      <c r="AC127" s="1019"/>
      <c r="AD127" s="1019"/>
      <c r="AE127" s="1020"/>
      <c r="AF127" s="1021" t="s">
        <v>379</v>
      </c>
      <c r="AG127" s="1019"/>
      <c r="AH127" s="1019"/>
      <c r="AI127" s="1019"/>
      <c r="AJ127" s="1020"/>
      <c r="AK127" s="1021" t="s">
        <v>129</v>
      </c>
      <c r="AL127" s="1019"/>
      <c r="AM127" s="1019"/>
      <c r="AN127" s="1019"/>
      <c r="AO127" s="1020"/>
      <c r="AP127" s="1022" t="s">
        <v>129</v>
      </c>
      <c r="AQ127" s="1023"/>
      <c r="AR127" s="1023"/>
      <c r="AS127" s="1023"/>
      <c r="AT127" s="1024"/>
      <c r="AU127" s="228"/>
      <c r="AV127" s="228"/>
      <c r="AW127" s="228"/>
      <c r="AX127" s="1092" t="s">
        <v>419</v>
      </c>
      <c r="AY127" s="1093"/>
      <c r="AZ127" s="1093"/>
      <c r="BA127" s="1093"/>
      <c r="BB127" s="1093"/>
      <c r="BC127" s="1093"/>
      <c r="BD127" s="1093"/>
      <c r="BE127" s="1094"/>
      <c r="BF127" s="1095" t="s">
        <v>420</v>
      </c>
      <c r="BG127" s="1093"/>
      <c r="BH127" s="1093"/>
      <c r="BI127" s="1093"/>
      <c r="BJ127" s="1093"/>
      <c r="BK127" s="1093"/>
      <c r="BL127" s="1094"/>
      <c r="BM127" s="1095" t="s">
        <v>421</v>
      </c>
      <c r="BN127" s="1093"/>
      <c r="BO127" s="1093"/>
      <c r="BP127" s="1093"/>
      <c r="BQ127" s="1093"/>
      <c r="BR127" s="1093"/>
      <c r="BS127" s="1094"/>
      <c r="BT127" s="1095" t="s">
        <v>422</v>
      </c>
      <c r="BU127" s="1093"/>
      <c r="BV127" s="1093"/>
      <c r="BW127" s="1093"/>
      <c r="BX127" s="1093"/>
      <c r="BY127" s="1093"/>
      <c r="BZ127" s="1117"/>
      <c r="CA127" s="228"/>
      <c r="CB127" s="228"/>
      <c r="CC127" s="228"/>
      <c r="CD127" s="251"/>
      <c r="CE127" s="251"/>
      <c r="CF127" s="251"/>
      <c r="CG127" s="228"/>
      <c r="CH127" s="228"/>
      <c r="CI127" s="228"/>
      <c r="CJ127" s="250"/>
      <c r="CK127" s="1083"/>
      <c r="CL127" s="1070"/>
      <c r="CM127" s="1070"/>
      <c r="CN127" s="1070"/>
      <c r="CO127" s="1071"/>
      <c r="CP127" s="982" t="s">
        <v>423</v>
      </c>
      <c r="CQ127" s="983"/>
      <c r="CR127" s="983"/>
      <c r="CS127" s="983"/>
      <c r="CT127" s="983"/>
      <c r="CU127" s="983"/>
      <c r="CV127" s="983"/>
      <c r="CW127" s="983"/>
      <c r="CX127" s="983"/>
      <c r="CY127" s="983"/>
      <c r="CZ127" s="983"/>
      <c r="DA127" s="983"/>
      <c r="DB127" s="983"/>
      <c r="DC127" s="983"/>
      <c r="DD127" s="983"/>
      <c r="DE127" s="983"/>
      <c r="DF127" s="984"/>
      <c r="DG127" s="985" t="s">
        <v>129</v>
      </c>
      <c r="DH127" s="986"/>
      <c r="DI127" s="986"/>
      <c r="DJ127" s="986"/>
      <c r="DK127" s="986"/>
      <c r="DL127" s="986" t="s">
        <v>129</v>
      </c>
      <c r="DM127" s="986"/>
      <c r="DN127" s="986"/>
      <c r="DO127" s="986"/>
      <c r="DP127" s="986"/>
      <c r="DQ127" s="986" t="s">
        <v>129</v>
      </c>
      <c r="DR127" s="986"/>
      <c r="DS127" s="986"/>
      <c r="DT127" s="986"/>
      <c r="DU127" s="986"/>
      <c r="DV127" s="987" t="s">
        <v>129</v>
      </c>
      <c r="DW127" s="987"/>
      <c r="DX127" s="987"/>
      <c r="DY127" s="987"/>
      <c r="DZ127" s="988"/>
    </row>
    <row r="128" spans="1:130" s="226" customFormat="1" ht="26.25" customHeight="1" thickBot="1" x14ac:dyDescent="0.2">
      <c r="A128" s="1105" t="s">
        <v>424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425</v>
      </c>
      <c r="X128" s="1107"/>
      <c r="Y128" s="1107"/>
      <c r="Z128" s="1108"/>
      <c r="AA128" s="1109">
        <v>89811</v>
      </c>
      <c r="AB128" s="1110"/>
      <c r="AC128" s="1110"/>
      <c r="AD128" s="1110"/>
      <c r="AE128" s="1111"/>
      <c r="AF128" s="1112">
        <v>74895</v>
      </c>
      <c r="AG128" s="1110"/>
      <c r="AH128" s="1110"/>
      <c r="AI128" s="1110"/>
      <c r="AJ128" s="1111"/>
      <c r="AK128" s="1112">
        <v>67770</v>
      </c>
      <c r="AL128" s="1110"/>
      <c r="AM128" s="1110"/>
      <c r="AN128" s="1110"/>
      <c r="AO128" s="1111"/>
      <c r="AP128" s="1113"/>
      <c r="AQ128" s="1114"/>
      <c r="AR128" s="1114"/>
      <c r="AS128" s="1114"/>
      <c r="AT128" s="1115"/>
      <c r="AU128" s="228"/>
      <c r="AV128" s="228"/>
      <c r="AW128" s="228"/>
      <c r="AX128" s="956" t="s">
        <v>426</v>
      </c>
      <c r="AY128" s="957"/>
      <c r="AZ128" s="957"/>
      <c r="BA128" s="957"/>
      <c r="BB128" s="957"/>
      <c r="BC128" s="957"/>
      <c r="BD128" s="957"/>
      <c r="BE128" s="958"/>
      <c r="BF128" s="1096" t="s">
        <v>129</v>
      </c>
      <c r="BG128" s="1097"/>
      <c r="BH128" s="1097"/>
      <c r="BI128" s="1097"/>
      <c r="BJ128" s="1097"/>
      <c r="BK128" s="1097"/>
      <c r="BL128" s="1116"/>
      <c r="BM128" s="1096">
        <v>12.87</v>
      </c>
      <c r="BN128" s="1097"/>
      <c r="BO128" s="1097"/>
      <c r="BP128" s="1097"/>
      <c r="BQ128" s="1097"/>
      <c r="BR128" s="1097"/>
      <c r="BS128" s="1116"/>
      <c r="BT128" s="1096">
        <v>20</v>
      </c>
      <c r="BU128" s="1097"/>
      <c r="BV128" s="1097"/>
      <c r="BW128" s="1097"/>
      <c r="BX128" s="1097"/>
      <c r="BY128" s="1097"/>
      <c r="BZ128" s="1098"/>
      <c r="CA128" s="251"/>
      <c r="CB128" s="251"/>
      <c r="CC128" s="251"/>
      <c r="CD128" s="251"/>
      <c r="CE128" s="251"/>
      <c r="CF128" s="251"/>
      <c r="CG128" s="228"/>
      <c r="CH128" s="228"/>
      <c r="CI128" s="228"/>
      <c r="CJ128" s="250"/>
      <c r="CK128" s="1084"/>
      <c r="CL128" s="1085"/>
      <c r="CM128" s="1085"/>
      <c r="CN128" s="1085"/>
      <c r="CO128" s="1086"/>
      <c r="CP128" s="1099" t="s">
        <v>427</v>
      </c>
      <c r="CQ128" s="790"/>
      <c r="CR128" s="790"/>
      <c r="CS128" s="790"/>
      <c r="CT128" s="790"/>
      <c r="CU128" s="790"/>
      <c r="CV128" s="790"/>
      <c r="CW128" s="790"/>
      <c r="CX128" s="790"/>
      <c r="CY128" s="790"/>
      <c r="CZ128" s="790"/>
      <c r="DA128" s="790"/>
      <c r="DB128" s="790"/>
      <c r="DC128" s="790"/>
      <c r="DD128" s="790"/>
      <c r="DE128" s="790"/>
      <c r="DF128" s="1100"/>
      <c r="DG128" s="1101" t="s">
        <v>413</v>
      </c>
      <c r="DH128" s="1102"/>
      <c r="DI128" s="1102"/>
      <c r="DJ128" s="1102"/>
      <c r="DK128" s="1102"/>
      <c r="DL128" s="1102" t="s">
        <v>129</v>
      </c>
      <c r="DM128" s="1102"/>
      <c r="DN128" s="1102"/>
      <c r="DO128" s="1102"/>
      <c r="DP128" s="1102"/>
      <c r="DQ128" s="1102" t="s">
        <v>413</v>
      </c>
      <c r="DR128" s="1102"/>
      <c r="DS128" s="1102"/>
      <c r="DT128" s="1102"/>
      <c r="DU128" s="1102"/>
      <c r="DV128" s="1103" t="s">
        <v>379</v>
      </c>
      <c r="DW128" s="1103"/>
      <c r="DX128" s="1103"/>
      <c r="DY128" s="1103"/>
      <c r="DZ128" s="1104"/>
    </row>
    <row r="129" spans="1:131" s="226" customFormat="1" ht="26.25" customHeight="1" x14ac:dyDescent="0.15">
      <c r="A129" s="994" t="s">
        <v>106</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4" t="s">
        <v>428</v>
      </c>
      <c r="X129" s="1135"/>
      <c r="Y129" s="1135"/>
      <c r="Z129" s="1136"/>
      <c r="AA129" s="1018">
        <v>13747112</v>
      </c>
      <c r="AB129" s="1019"/>
      <c r="AC129" s="1019"/>
      <c r="AD129" s="1019"/>
      <c r="AE129" s="1020"/>
      <c r="AF129" s="1021">
        <v>13828840</v>
      </c>
      <c r="AG129" s="1019"/>
      <c r="AH129" s="1019"/>
      <c r="AI129" s="1019"/>
      <c r="AJ129" s="1020"/>
      <c r="AK129" s="1021">
        <v>13803078</v>
      </c>
      <c r="AL129" s="1019"/>
      <c r="AM129" s="1019"/>
      <c r="AN129" s="1019"/>
      <c r="AO129" s="1020"/>
      <c r="AP129" s="1137"/>
      <c r="AQ129" s="1138"/>
      <c r="AR129" s="1138"/>
      <c r="AS129" s="1138"/>
      <c r="AT129" s="1139"/>
      <c r="AU129" s="229"/>
      <c r="AV129" s="229"/>
      <c r="AW129" s="229"/>
      <c r="AX129" s="1129" t="s">
        <v>429</v>
      </c>
      <c r="AY129" s="983"/>
      <c r="AZ129" s="983"/>
      <c r="BA129" s="983"/>
      <c r="BB129" s="983"/>
      <c r="BC129" s="983"/>
      <c r="BD129" s="983"/>
      <c r="BE129" s="984"/>
      <c r="BF129" s="1130" t="s">
        <v>129</v>
      </c>
      <c r="BG129" s="1131"/>
      <c r="BH129" s="1131"/>
      <c r="BI129" s="1131"/>
      <c r="BJ129" s="1131"/>
      <c r="BK129" s="1131"/>
      <c r="BL129" s="1132"/>
      <c r="BM129" s="1130">
        <v>17.87</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4" t="s">
        <v>430</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4" t="s">
        <v>431</v>
      </c>
      <c r="X130" s="1135"/>
      <c r="Y130" s="1135"/>
      <c r="Z130" s="1136"/>
      <c r="AA130" s="1018">
        <v>3266898</v>
      </c>
      <c r="AB130" s="1019"/>
      <c r="AC130" s="1019"/>
      <c r="AD130" s="1019"/>
      <c r="AE130" s="1020"/>
      <c r="AF130" s="1021">
        <v>3204209</v>
      </c>
      <c r="AG130" s="1019"/>
      <c r="AH130" s="1019"/>
      <c r="AI130" s="1019"/>
      <c r="AJ130" s="1020"/>
      <c r="AK130" s="1021">
        <v>2962193</v>
      </c>
      <c r="AL130" s="1019"/>
      <c r="AM130" s="1019"/>
      <c r="AN130" s="1019"/>
      <c r="AO130" s="1020"/>
      <c r="AP130" s="1137"/>
      <c r="AQ130" s="1138"/>
      <c r="AR130" s="1138"/>
      <c r="AS130" s="1138"/>
      <c r="AT130" s="1139"/>
      <c r="AU130" s="229"/>
      <c r="AV130" s="229"/>
      <c r="AW130" s="229"/>
      <c r="AX130" s="1129" t="s">
        <v>432</v>
      </c>
      <c r="AY130" s="983"/>
      <c r="AZ130" s="983"/>
      <c r="BA130" s="983"/>
      <c r="BB130" s="983"/>
      <c r="BC130" s="983"/>
      <c r="BD130" s="983"/>
      <c r="BE130" s="984"/>
      <c r="BF130" s="1167">
        <v>6.7</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433</v>
      </c>
      <c r="X131" s="1174"/>
      <c r="Y131" s="1174"/>
      <c r="Z131" s="1175"/>
      <c r="AA131" s="1064">
        <v>10480214</v>
      </c>
      <c r="AB131" s="1046"/>
      <c r="AC131" s="1046"/>
      <c r="AD131" s="1046"/>
      <c r="AE131" s="1047"/>
      <c r="AF131" s="1045">
        <v>10624631</v>
      </c>
      <c r="AG131" s="1046"/>
      <c r="AH131" s="1046"/>
      <c r="AI131" s="1046"/>
      <c r="AJ131" s="1047"/>
      <c r="AK131" s="1045">
        <v>10840885</v>
      </c>
      <c r="AL131" s="1046"/>
      <c r="AM131" s="1046"/>
      <c r="AN131" s="1046"/>
      <c r="AO131" s="1047"/>
      <c r="AP131" s="1126"/>
      <c r="AQ131" s="1127"/>
      <c r="AR131" s="1127"/>
      <c r="AS131" s="1127"/>
      <c r="AT131" s="1128"/>
      <c r="AU131" s="229"/>
      <c r="AV131" s="229"/>
      <c r="AW131" s="229"/>
      <c r="AX131" s="1149" t="s">
        <v>434</v>
      </c>
      <c r="AY131" s="790"/>
      <c r="AZ131" s="790"/>
      <c r="BA131" s="790"/>
      <c r="BB131" s="790"/>
      <c r="BC131" s="790"/>
      <c r="BD131" s="790"/>
      <c r="BE131" s="1100"/>
      <c r="BF131" s="1150" t="s">
        <v>413</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6" t="s">
        <v>435</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436</v>
      </c>
      <c r="W132" s="1160"/>
      <c r="X132" s="1160"/>
      <c r="Y132" s="1160"/>
      <c r="Z132" s="1161"/>
      <c r="AA132" s="1162">
        <v>7.107087699</v>
      </c>
      <c r="AB132" s="1163"/>
      <c r="AC132" s="1163"/>
      <c r="AD132" s="1163"/>
      <c r="AE132" s="1164"/>
      <c r="AF132" s="1165">
        <v>6.7359233459999999</v>
      </c>
      <c r="AG132" s="1163"/>
      <c r="AH132" s="1163"/>
      <c r="AI132" s="1163"/>
      <c r="AJ132" s="1164"/>
      <c r="AK132" s="1165">
        <v>6.3540675340000004</v>
      </c>
      <c r="AL132" s="1163"/>
      <c r="AM132" s="1163"/>
      <c r="AN132" s="1163"/>
      <c r="AO132" s="1164"/>
      <c r="AP132" s="1061"/>
      <c r="AQ132" s="1062"/>
      <c r="AR132" s="1062"/>
      <c r="AS132" s="1062"/>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437</v>
      </c>
      <c r="W133" s="1143"/>
      <c r="X133" s="1143"/>
      <c r="Y133" s="1143"/>
      <c r="Z133" s="1144"/>
      <c r="AA133" s="1145">
        <v>7.3</v>
      </c>
      <c r="AB133" s="1146"/>
      <c r="AC133" s="1146"/>
      <c r="AD133" s="1146"/>
      <c r="AE133" s="1147"/>
      <c r="AF133" s="1145">
        <v>7.1</v>
      </c>
      <c r="AG133" s="1146"/>
      <c r="AH133" s="1146"/>
      <c r="AI133" s="1146"/>
      <c r="AJ133" s="1147"/>
      <c r="AK133" s="1145">
        <v>6.7</v>
      </c>
      <c r="AL133" s="1146"/>
      <c r="AM133" s="1146"/>
      <c r="AN133" s="1146"/>
      <c r="AO133" s="1147"/>
      <c r="AP133" s="1088"/>
      <c r="AQ133" s="1089"/>
      <c r="AR133" s="1089"/>
      <c r="AS133" s="1089"/>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0FwTfPYCAARDLC5gJh5cngNPP8Upiqzms7uaLNbg/X55BZpodGxZ10mE7cvgMuuv4nZRz63Eqzb5UW1vDZInw==" saltValue="UQoZjGcTDCB1g12GOZWkig==" spinCount="100000" sheet="1" objects="1" scenarios="1" formatRows="0"/>
  <mergeCells count="2035">
    <mergeCell ref="B73:P73"/>
    <mergeCell ref="B72:P72"/>
    <mergeCell ref="B71:P71"/>
    <mergeCell ref="B70:P70"/>
    <mergeCell ref="B69:P69"/>
    <mergeCell ref="DG73:DK73"/>
    <mergeCell ref="DL73:DP73"/>
    <mergeCell ref="DQ73:DU73"/>
    <mergeCell ref="CM72:CQ72"/>
    <mergeCell ref="DG71:DK71"/>
    <mergeCell ref="DL71:DP71"/>
    <mergeCell ref="DQ71:DU71"/>
    <mergeCell ref="AP70:AT70"/>
    <mergeCell ref="AU70:AY70"/>
    <mergeCell ref="AZ70:BD70"/>
    <mergeCell ref="BS70:CG70"/>
    <mergeCell ref="B76:P76"/>
    <mergeCell ref="B75:P75"/>
    <mergeCell ref="B74:P74"/>
    <mergeCell ref="AP76:AT76"/>
    <mergeCell ref="AU76:AY76"/>
    <mergeCell ref="AZ76:BD76"/>
    <mergeCell ref="BS76:CG76"/>
    <mergeCell ref="CH76:CL76"/>
    <mergeCell ref="CM76:CQ76"/>
    <mergeCell ref="DG75:DK75"/>
    <mergeCell ref="DL75:DP75"/>
    <mergeCell ref="DQ75:DU75"/>
    <mergeCell ref="CM74:CQ74"/>
    <mergeCell ref="CH70:CL70"/>
    <mergeCell ref="CM70:CQ70"/>
    <mergeCell ref="B68:P68"/>
    <mergeCell ref="BS11:CG11"/>
    <mergeCell ref="BS10:CG10"/>
    <mergeCell ref="BS9:CG9"/>
    <mergeCell ref="BS8:CG8"/>
    <mergeCell ref="BS7:CG7"/>
    <mergeCell ref="DB11:DF11"/>
    <mergeCell ref="DG11:DK11"/>
    <mergeCell ref="DB10:DF10"/>
    <mergeCell ref="DG10:DK10"/>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V11:DZ11"/>
    <mergeCell ref="B12:P12"/>
    <mergeCell ref="Q12:U12"/>
    <mergeCell ref="V12:Z12"/>
    <mergeCell ref="AA12:AE12"/>
    <mergeCell ref="AF12:AJ12"/>
    <mergeCell ref="AU11:AY11"/>
    <mergeCell ref="CH11:CL11"/>
    <mergeCell ref="CM11:CQ11"/>
    <mergeCell ref="CR11:CV11"/>
    <mergeCell ref="CW11:DA11"/>
    <mergeCell ref="DL11:DP11"/>
    <mergeCell ref="DQ11:DU11"/>
    <mergeCell ref="DV10:DZ10"/>
    <mergeCell ref="B11:P11"/>
    <mergeCell ref="Q11:U11"/>
    <mergeCell ref="V11:Z11"/>
    <mergeCell ref="AA11:AE11"/>
    <mergeCell ref="AF11:AJ11"/>
    <mergeCell ref="AK11:AO11"/>
    <mergeCell ref="AP11:AT11"/>
    <mergeCell ref="CH10:CL10"/>
    <mergeCell ref="CM10:CQ10"/>
    <mergeCell ref="CR10:CV10"/>
    <mergeCell ref="CW10:DA10"/>
    <mergeCell ref="DV9:DZ9"/>
    <mergeCell ref="B10:P10"/>
    <mergeCell ref="Q10:U10"/>
    <mergeCell ref="V10:Z10"/>
    <mergeCell ref="AA10:AE10"/>
    <mergeCell ref="AF10:AJ10"/>
    <mergeCell ref="AK10:AO10"/>
    <mergeCell ref="AP10:AT10"/>
    <mergeCell ref="AU10:AY10"/>
    <mergeCell ref="CR9:CV9"/>
    <mergeCell ref="CW9:DA9"/>
    <mergeCell ref="AK9:AO9"/>
    <mergeCell ref="AP9:AT9"/>
    <mergeCell ref="AU9:AY9"/>
    <mergeCell ref="CH9:CL9"/>
    <mergeCell ref="CM9:CQ9"/>
    <mergeCell ref="DL10:DP10"/>
    <mergeCell ref="DQ10:DU10"/>
    <mergeCell ref="DQ9:DU9"/>
    <mergeCell ref="DB9:DF9"/>
    <mergeCell ref="AU5:AY6"/>
    <mergeCell ref="BQ5:CG6"/>
    <mergeCell ref="CH5:CL6"/>
    <mergeCell ref="CM5:CQ6"/>
    <mergeCell ref="DV8:DZ8"/>
    <mergeCell ref="B9:P9"/>
    <mergeCell ref="Q9:U9"/>
    <mergeCell ref="V9:Z9"/>
    <mergeCell ref="AA9:AE9"/>
    <mergeCell ref="AF9:AJ9"/>
    <mergeCell ref="AU8:AY8"/>
    <mergeCell ref="CH8:CL8"/>
    <mergeCell ref="CM8:CQ8"/>
    <mergeCell ref="CR8:CV8"/>
    <mergeCell ref="CW8:DA8"/>
    <mergeCell ref="B8:P8"/>
    <mergeCell ref="Q8:U8"/>
    <mergeCell ref="V8:Z8"/>
    <mergeCell ref="AA8:AE8"/>
    <mergeCell ref="AF8:AJ8"/>
    <mergeCell ref="AK8:AO8"/>
    <mergeCell ref="AP8:AT8"/>
    <mergeCell ref="DL8:DP8"/>
    <mergeCell ref="DQ8:DU8"/>
    <mergeCell ref="DB8:DF8"/>
    <mergeCell ref="DG8:DK8"/>
    <mergeCell ref="DB7:DF7"/>
    <mergeCell ref="DG7:DK7"/>
    <mergeCell ref="DL7:DP7"/>
    <mergeCell ref="DQ7:DU7"/>
    <mergeCell ref="DG9:DK9"/>
    <mergeCell ref="DL9:DP9"/>
    <mergeCell ref="A2:BI2"/>
    <mergeCell ref="DJ2:DO2"/>
    <mergeCell ref="DQ2:DZ2"/>
    <mergeCell ref="A4:AY4"/>
    <mergeCell ref="BQ4:DZ4"/>
    <mergeCell ref="A5:P6"/>
    <mergeCell ref="Q5:U6"/>
    <mergeCell ref="V5:Z6"/>
    <mergeCell ref="AA5:AE6"/>
    <mergeCell ref="AF5:AJ6"/>
    <mergeCell ref="DV7:DZ7"/>
    <mergeCell ref="CH7:CL7"/>
    <mergeCell ref="CM7:CQ7"/>
    <mergeCell ref="CR7:CV7"/>
    <mergeCell ref="CW7:DA7"/>
    <mergeCell ref="DV5:DZ6"/>
    <mergeCell ref="B7:P7"/>
    <mergeCell ref="Q7:U7"/>
    <mergeCell ref="V7:Z7"/>
    <mergeCell ref="AA7:AE7"/>
    <mergeCell ref="AF7:AJ7"/>
    <mergeCell ref="AK7:AO7"/>
    <mergeCell ref="AP7:AT7"/>
    <mergeCell ref="AU7:AY7"/>
    <mergeCell ref="CR5:CV6"/>
    <mergeCell ref="CW5:DA6"/>
    <mergeCell ref="DB5:DF6"/>
    <mergeCell ref="DG5:DK6"/>
    <mergeCell ref="DL5:DP6"/>
    <mergeCell ref="DQ5:DU6"/>
    <mergeCell ref="AK5:AO6"/>
    <mergeCell ref="AP5:AT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5UVXOadlA7hmYNhaaUb3QzPHVDfy2CVtIhj3U13bvdo8Ux9I1TmIdTcnBy5hXFe3jIIps+gpkXK+H+mkYKqkyw==" saltValue="zYCXh+usUs0OPC1AmP3h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2Rg0rkFZU946j1bH0AP7xTtMMnZuBlNB7SI4SpoaJM3Pq3Vsx+bxlrPv9hAnxF7h68ruUdXcewEP9RY/bx5Q==" saltValue="GZf1wyVx7a9PVtY7wtZu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7" t="s">
        <v>441</v>
      </c>
      <c r="AP7" s="268"/>
      <c r="AQ7" s="269" t="s">
        <v>442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8"/>
      <c r="AP8" s="274" t="s">
        <v>443</v>
      </c>
      <c r="AQ8" s="275" t="s">
        <v>444</v>
      </c>
      <c r="AR8" s="276" t="s">
        <v>445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79" t="s">
        <v>446</v>
      </c>
      <c r="AL9" s="1180"/>
      <c r="AM9" s="1180"/>
      <c r="AN9" s="1181"/>
      <c r="AO9" s="277">
        <v>3877062</v>
      </c>
      <c r="AP9" s="277">
        <v>160774</v>
      </c>
      <c r="AQ9" s="278">
        <v>89252</v>
      </c>
      <c r="AR9" s="279">
        <v>80.099999999999994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79" t="s">
        <v>447</v>
      </c>
      <c r="AL10" s="1180"/>
      <c r="AM10" s="1180"/>
      <c r="AN10" s="1181"/>
      <c r="AO10" s="280">
        <v>573673</v>
      </c>
      <c r="AP10" s="280">
        <v>23789</v>
      </c>
      <c r="AQ10" s="281">
        <v>11439</v>
      </c>
      <c r="AR10" s="282">
        <v>108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79" t="s">
        <v>448</v>
      </c>
      <c r="AL11" s="1180"/>
      <c r="AM11" s="1180"/>
      <c r="AN11" s="1181"/>
      <c r="AO11" s="280" t="s">
        <v>449</v>
      </c>
      <c r="AP11" s="280" t="s">
        <v>449</v>
      </c>
      <c r="AQ11" s="281">
        <v>869</v>
      </c>
      <c r="AR11" s="282" t="s">
        <v>449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79" t="s">
        <v>450</v>
      </c>
      <c r="AL12" s="1180"/>
      <c r="AM12" s="1180"/>
      <c r="AN12" s="1181"/>
      <c r="AO12" s="280" t="s">
        <v>449</v>
      </c>
      <c r="AP12" s="280" t="s">
        <v>449</v>
      </c>
      <c r="AQ12" s="281">
        <v>1</v>
      </c>
      <c r="AR12" s="282" t="s">
        <v>449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79" t="s">
        <v>451</v>
      </c>
      <c r="AL13" s="1180"/>
      <c r="AM13" s="1180"/>
      <c r="AN13" s="1181"/>
      <c r="AO13" s="280">
        <v>35000</v>
      </c>
      <c r="AP13" s="280">
        <v>1451</v>
      </c>
      <c r="AQ13" s="281">
        <v>3581</v>
      </c>
      <c r="AR13" s="282">
        <v>-59.5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79" t="s">
        <v>452</v>
      </c>
      <c r="AL14" s="1180"/>
      <c r="AM14" s="1180"/>
      <c r="AN14" s="1181"/>
      <c r="AO14" s="280">
        <v>90736</v>
      </c>
      <c r="AP14" s="280">
        <v>3763</v>
      </c>
      <c r="AQ14" s="281">
        <v>1527</v>
      </c>
      <c r="AR14" s="282">
        <v>146.4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2" t="s">
        <v>453</v>
      </c>
      <c r="AL15" s="1183"/>
      <c r="AM15" s="1183"/>
      <c r="AN15" s="1184"/>
      <c r="AO15" s="280">
        <v>-307559</v>
      </c>
      <c r="AP15" s="280">
        <v>-12754</v>
      </c>
      <c r="AQ15" s="281">
        <v>-6588</v>
      </c>
      <c r="AR15" s="282">
        <v>93.6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2" t="s">
        <v>188</v>
      </c>
      <c r="AL16" s="1183"/>
      <c r="AM16" s="1183"/>
      <c r="AN16" s="1184"/>
      <c r="AO16" s="280">
        <v>4268912</v>
      </c>
      <c r="AP16" s="280">
        <v>177023</v>
      </c>
      <c r="AQ16" s="281">
        <v>100080</v>
      </c>
      <c r="AR16" s="282">
        <v>76.900000000000006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455</v>
      </c>
      <c r="AP20" s="289" t="s">
        <v>456</v>
      </c>
      <c r="AQ20" s="290" t="s">
        <v>457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5" t="s">
        <v>458</v>
      </c>
      <c r="AL21" s="1186"/>
      <c r="AM21" s="1186"/>
      <c r="AN21" s="1187"/>
      <c r="AO21" s="293">
        <v>14.43</v>
      </c>
      <c r="AP21" s="294">
        <v>9.0299999999999994</v>
      </c>
      <c r="AQ21" s="295">
        <v>5.4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5" t="s">
        <v>459</v>
      </c>
      <c r="AL22" s="1186"/>
      <c r="AM22" s="1186"/>
      <c r="AN22" s="1187"/>
      <c r="AO22" s="298">
        <v>98.2</v>
      </c>
      <c r="AP22" s="299">
        <v>97.7</v>
      </c>
      <c r="AQ22" s="300">
        <v>0.5</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6" t="s">
        <v>460</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263"/>
    </row>
    <row r="27" spans="1:46" x14ac:dyDescent="0.15">
      <c r="A27" s="305"/>
      <c r="AO27" s="258"/>
      <c r="AP27" s="258"/>
      <c r="AQ27" s="258"/>
      <c r="AR27" s="258"/>
      <c r="AS27" s="258"/>
      <c r="AT27" s="258"/>
    </row>
    <row r="28" spans="1:46" ht="17.25" x14ac:dyDescent="0.15">
      <c r="A28" s="259" t="s">
        <v>461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7" t="s">
        <v>441</v>
      </c>
      <c r="AP30" s="268"/>
      <c r="AQ30" s="269" t="s">
        <v>442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8"/>
      <c r="AP31" s="274" t="s">
        <v>443</v>
      </c>
      <c r="AQ31" s="275" t="s">
        <v>444</v>
      </c>
      <c r="AR31" s="276" t="s">
        <v>445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3" t="s">
        <v>463</v>
      </c>
      <c r="AL32" s="1194"/>
      <c r="AM32" s="1194"/>
      <c r="AN32" s="1195"/>
      <c r="AO32" s="308">
        <v>3431437</v>
      </c>
      <c r="AP32" s="308">
        <v>142295</v>
      </c>
      <c r="AQ32" s="309">
        <v>56817</v>
      </c>
      <c r="AR32" s="310">
        <v>150.4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3" t="s">
        <v>464</v>
      </c>
      <c r="AL33" s="1194"/>
      <c r="AM33" s="1194"/>
      <c r="AN33" s="1195"/>
      <c r="AO33" s="308" t="s">
        <v>449</v>
      </c>
      <c r="AP33" s="308" t="s">
        <v>449</v>
      </c>
      <c r="AQ33" s="309" t="s">
        <v>449</v>
      </c>
      <c r="AR33" s="310" t="s">
        <v>449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3" t="s">
        <v>465</v>
      </c>
      <c r="AL34" s="1194"/>
      <c r="AM34" s="1194"/>
      <c r="AN34" s="1195"/>
      <c r="AO34" s="308" t="s">
        <v>449</v>
      </c>
      <c r="AP34" s="308" t="s">
        <v>449</v>
      </c>
      <c r="AQ34" s="309">
        <v>1</v>
      </c>
      <c r="AR34" s="310" t="s">
        <v>449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3" t="s">
        <v>466</v>
      </c>
      <c r="AL35" s="1194"/>
      <c r="AM35" s="1194"/>
      <c r="AN35" s="1195"/>
      <c r="AO35" s="308">
        <v>280176</v>
      </c>
      <c r="AP35" s="308">
        <v>11618</v>
      </c>
      <c r="AQ35" s="309">
        <v>14495</v>
      </c>
      <c r="AR35" s="310">
        <v>-19.8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3" t="s">
        <v>467</v>
      </c>
      <c r="AL36" s="1194"/>
      <c r="AM36" s="1194"/>
      <c r="AN36" s="1195"/>
      <c r="AO36" s="308">
        <v>7187</v>
      </c>
      <c r="AP36" s="308">
        <v>298</v>
      </c>
      <c r="AQ36" s="309">
        <v>2703</v>
      </c>
      <c r="AR36" s="310">
        <v>-89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3" t="s">
        <v>468</v>
      </c>
      <c r="AL37" s="1194"/>
      <c r="AM37" s="1194"/>
      <c r="AN37" s="1195"/>
      <c r="AO37" s="308" t="s">
        <v>449</v>
      </c>
      <c r="AP37" s="308" t="s">
        <v>449</v>
      </c>
      <c r="AQ37" s="309">
        <v>273</v>
      </c>
      <c r="AR37" s="310" t="s">
        <v>449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6" t="s">
        <v>469</v>
      </c>
      <c r="AL38" s="1197"/>
      <c r="AM38" s="1197"/>
      <c r="AN38" s="1198"/>
      <c r="AO38" s="311" t="s">
        <v>449</v>
      </c>
      <c r="AP38" s="311" t="s">
        <v>449</v>
      </c>
      <c r="AQ38" s="312">
        <v>2</v>
      </c>
      <c r="AR38" s="300" t="s">
        <v>449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6" t="s">
        <v>470</v>
      </c>
      <c r="AL39" s="1197"/>
      <c r="AM39" s="1197"/>
      <c r="AN39" s="1198"/>
      <c r="AO39" s="308">
        <v>-67770</v>
      </c>
      <c r="AP39" s="308">
        <v>-2810</v>
      </c>
      <c r="AQ39" s="309">
        <v>-4629</v>
      </c>
      <c r="AR39" s="310">
        <v>-39.299999999999997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3" t="s">
        <v>471</v>
      </c>
      <c r="AL40" s="1194"/>
      <c r="AM40" s="1194"/>
      <c r="AN40" s="1195"/>
      <c r="AO40" s="308">
        <v>-2962193</v>
      </c>
      <c r="AP40" s="308">
        <v>-122836</v>
      </c>
      <c r="AQ40" s="309">
        <v>-48266</v>
      </c>
      <c r="AR40" s="310">
        <v>154.5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9" t="s">
        <v>262</v>
      </c>
      <c r="AL41" s="1200"/>
      <c r="AM41" s="1200"/>
      <c r="AN41" s="1201"/>
      <c r="AO41" s="308">
        <v>688837</v>
      </c>
      <c r="AP41" s="308">
        <v>28565</v>
      </c>
      <c r="AQ41" s="309">
        <v>21396</v>
      </c>
      <c r="AR41" s="310">
        <v>33.5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8" t="s">
        <v>441</v>
      </c>
      <c r="AN49" s="1190" t="s">
        <v>475</v>
      </c>
      <c r="AO49" s="1191"/>
      <c r="AP49" s="1191"/>
      <c r="AQ49" s="1191"/>
      <c r="AR49" s="119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9"/>
      <c r="AN50" s="324" t="s">
        <v>476</v>
      </c>
      <c r="AO50" s="325" t="s">
        <v>477</v>
      </c>
      <c r="AP50" s="326" t="s">
        <v>478</v>
      </c>
      <c r="AQ50" s="327" t="s">
        <v>479</v>
      </c>
      <c r="AR50" s="328" t="s">
        <v>480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481</v>
      </c>
      <c r="AL51" s="321"/>
      <c r="AM51" s="329">
        <v>3111471</v>
      </c>
      <c r="AN51" s="330">
        <v>115445</v>
      </c>
      <c r="AO51" s="331">
        <v>11.1</v>
      </c>
      <c r="AP51" s="332">
        <v>72656</v>
      </c>
      <c r="AQ51" s="333">
        <v>8.5</v>
      </c>
      <c r="AR51" s="334">
        <v>2.6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482</v>
      </c>
      <c r="AM52" s="337">
        <v>1334266</v>
      </c>
      <c r="AN52" s="338">
        <v>49505</v>
      </c>
      <c r="AO52" s="339">
        <v>-6</v>
      </c>
      <c r="AP52" s="340">
        <v>36448</v>
      </c>
      <c r="AQ52" s="341">
        <v>-2.2999999999999998</v>
      </c>
      <c r="AR52" s="342">
        <v>-3.7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483</v>
      </c>
      <c r="AL53" s="321"/>
      <c r="AM53" s="329">
        <v>3084836</v>
      </c>
      <c r="AN53" s="330">
        <v>117607</v>
      </c>
      <c r="AO53" s="331">
        <v>1.9</v>
      </c>
      <c r="AP53" s="332">
        <v>65080</v>
      </c>
      <c r="AQ53" s="333">
        <v>-10.4</v>
      </c>
      <c r="AR53" s="334">
        <v>12.3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482</v>
      </c>
      <c r="AM54" s="337">
        <v>1795680</v>
      </c>
      <c r="AN54" s="338">
        <v>68459</v>
      </c>
      <c r="AO54" s="339">
        <v>38.299999999999997</v>
      </c>
      <c r="AP54" s="340">
        <v>38201</v>
      </c>
      <c r="AQ54" s="341">
        <v>4.8</v>
      </c>
      <c r="AR54" s="342">
        <v>33.5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484</v>
      </c>
      <c r="AL55" s="321"/>
      <c r="AM55" s="329">
        <v>2953982</v>
      </c>
      <c r="AN55" s="330">
        <v>115534</v>
      </c>
      <c r="AO55" s="331">
        <v>-1.8</v>
      </c>
      <c r="AP55" s="332">
        <v>79288</v>
      </c>
      <c r="AQ55" s="333">
        <v>21.8</v>
      </c>
      <c r="AR55" s="334">
        <v>-23.6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482</v>
      </c>
      <c r="AM56" s="337">
        <v>1851105</v>
      </c>
      <c r="AN56" s="338">
        <v>72399</v>
      </c>
      <c r="AO56" s="339">
        <v>5.8</v>
      </c>
      <c r="AP56" s="340">
        <v>41870</v>
      </c>
      <c r="AQ56" s="341">
        <v>9.6</v>
      </c>
      <c r="AR56" s="342">
        <v>-3.8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485</v>
      </c>
      <c r="AL57" s="321"/>
      <c r="AM57" s="329">
        <v>3197048</v>
      </c>
      <c r="AN57" s="330">
        <v>129069</v>
      </c>
      <c r="AO57" s="331">
        <v>11.7</v>
      </c>
      <c r="AP57" s="332">
        <v>84962</v>
      </c>
      <c r="AQ57" s="333">
        <v>7.2</v>
      </c>
      <c r="AR57" s="334">
        <v>4.5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482</v>
      </c>
      <c r="AM58" s="337">
        <v>1940539</v>
      </c>
      <c r="AN58" s="338">
        <v>78342</v>
      </c>
      <c r="AO58" s="339">
        <v>8.1999999999999993</v>
      </c>
      <c r="AP58" s="340">
        <v>42793</v>
      </c>
      <c r="AQ58" s="341">
        <v>2.2000000000000002</v>
      </c>
      <c r="AR58" s="342">
        <v>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486</v>
      </c>
      <c r="AL59" s="321"/>
      <c r="AM59" s="329">
        <v>3467863</v>
      </c>
      <c r="AN59" s="330">
        <v>143805</v>
      </c>
      <c r="AO59" s="331">
        <v>11.4</v>
      </c>
      <c r="AP59" s="332">
        <v>71279</v>
      </c>
      <c r="AQ59" s="333">
        <v>-16.100000000000001</v>
      </c>
      <c r="AR59" s="334">
        <v>27.5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482</v>
      </c>
      <c r="AM60" s="337">
        <v>1842960</v>
      </c>
      <c r="AN60" s="338">
        <v>76424</v>
      </c>
      <c r="AO60" s="339">
        <v>-2.4</v>
      </c>
      <c r="AP60" s="340">
        <v>36731</v>
      </c>
      <c r="AQ60" s="341">
        <v>-14.2</v>
      </c>
      <c r="AR60" s="342">
        <v>11.8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487</v>
      </c>
      <c r="AL61" s="343"/>
      <c r="AM61" s="344">
        <v>3163040</v>
      </c>
      <c r="AN61" s="345">
        <v>124292</v>
      </c>
      <c r="AO61" s="346">
        <v>6.9</v>
      </c>
      <c r="AP61" s="347">
        <v>74653</v>
      </c>
      <c r="AQ61" s="348">
        <v>2.2000000000000002</v>
      </c>
      <c r="AR61" s="334">
        <v>4.7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482</v>
      </c>
      <c r="AM62" s="337">
        <v>1752910</v>
      </c>
      <c r="AN62" s="338">
        <v>69026</v>
      </c>
      <c r="AO62" s="339">
        <v>8.8000000000000007</v>
      </c>
      <c r="AP62" s="340">
        <v>39209</v>
      </c>
      <c r="AQ62" s="341">
        <v>0</v>
      </c>
      <c r="AR62" s="342">
        <v>8.8000000000000007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viPcM++etBvxMnV5Xk8nZQlomnXCHh9VEdOmx3LDZWoklST5g9PDKk/RIyMrP1FXWVc3HN9Q9Vy77LjgrSE0g==" saltValue="OjCNDGV+2gmiEfKs3DS+0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489</v>
      </c>
    </row>
    <row r="121" spans="125:125" ht="13.5" hidden="1" customHeight="1" x14ac:dyDescent="0.15">
      <c r="DU121" s="255"/>
    </row>
  </sheetData>
  <sheetProtection algorithmName="SHA-512" hashValue="y5SSGxCJ2rjykzxgt5eDaUqbYLo/NWEM/GnnMFDM70TYmE39+GJ186NLBD16WID+ygSUhUhi3uXshULCnfwkQw==" saltValue="cf0mCDtvWKiycLFqFUT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490</v>
      </c>
    </row>
  </sheetData>
  <sheetProtection algorithmName="SHA-512" hashValue="/9eRjQ6B9aHFmDdv0uZwdLdllgMstNhzTbSdEsCJtZ8yfVPuSPXi1IclFVKd1d16Gm9GO1R4gWoKSoTv0QDNaw==" saltValue="Oh+Kbaadrokv+Dr+os+W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491</v>
      </c>
      <c r="G46" s="8" t="s">
        <v>492</v>
      </c>
      <c r="H46" s="8" t="s">
        <v>493</v>
      </c>
      <c r="I46" s="8" t="s">
        <v>494</v>
      </c>
      <c r="J46" s="9" t="s">
        <v>495</v>
      </c>
    </row>
    <row r="47" spans="2:10" ht="57.75" customHeight="1" x14ac:dyDescent="0.15">
      <c r="B47" s="10"/>
      <c r="C47" s="1202" t="s">
        <v>3</v>
      </c>
      <c r="D47" s="1202"/>
      <c r="E47" s="1203"/>
      <c r="F47" s="11">
        <v>55.04</v>
      </c>
      <c r="G47" s="12">
        <v>56.65</v>
      </c>
      <c r="H47" s="12">
        <v>59.25</v>
      </c>
      <c r="I47" s="12">
        <v>60.6</v>
      </c>
      <c r="J47" s="13">
        <v>63.56</v>
      </c>
    </row>
    <row r="48" spans="2:10" ht="57.75" customHeight="1" x14ac:dyDescent="0.15">
      <c r="B48" s="14"/>
      <c r="C48" s="1204" t="s">
        <v>4</v>
      </c>
      <c r="D48" s="1204"/>
      <c r="E48" s="1205"/>
      <c r="F48" s="15">
        <v>3.66</v>
      </c>
      <c r="G48" s="16">
        <v>6.29</v>
      </c>
      <c r="H48" s="16">
        <v>6.04</v>
      </c>
      <c r="I48" s="16">
        <v>4.76</v>
      </c>
      <c r="J48" s="17">
        <v>8.2100000000000009</v>
      </c>
    </row>
    <row r="49" spans="2:10" ht="57.75" customHeight="1" thickBot="1" x14ac:dyDescent="0.2">
      <c r="B49" s="18"/>
      <c r="C49" s="1206" t="s">
        <v>5</v>
      </c>
      <c r="D49" s="1206"/>
      <c r="E49" s="1207"/>
      <c r="F49" s="19">
        <v>0.81</v>
      </c>
      <c r="G49" s="20">
        <v>4.49</v>
      </c>
      <c r="H49" s="20">
        <v>3.26</v>
      </c>
      <c r="I49" s="20">
        <v>2.2200000000000002</v>
      </c>
      <c r="J49" s="21">
        <v>7.87</v>
      </c>
    </row>
    <row r="50" spans="2:10" x14ac:dyDescent="0.15"/>
  </sheetData>
  <sheetProtection algorithmName="SHA-512" hashValue="Xf/WNqIa2uM4P2CYqb8G/yaAIIkN5T35UDKUALI0uyk/P5pWQTPSSPIqxv40wJz14V7qOzzfR+f/LTpphyWqzw==" saltValue="jD0TJMafGCkP68K8XzOK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棚内　千晶</cp:lastModifiedBy>
  <cp:lastPrinted>2023-03-08T01:37:04Z</cp:lastPrinted>
  <dcterms:created xsi:type="dcterms:W3CDTF">2023-02-20T06:51:18Z</dcterms:created>
  <dcterms:modified xsi:type="dcterms:W3CDTF">2023-10-24T00:10:38Z</dcterms:modified>
</cp:coreProperties>
</file>