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410110\Desktop\法人市民税納付書\"/>
    </mc:Choice>
  </mc:AlternateContent>
  <xr:revisionPtr revIDLastSave="0" documentId="13_ncr:1_{5FA91151-34AA-47A6-8520-C9E496AEE3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納付書" sheetId="4" r:id="rId1"/>
  </sheets>
  <definedNames>
    <definedName name="_xlnm.Print_Area" localSheetId="0">納付書!$A$1:$BF$83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U8" i="4" s="1"/>
  <c r="AO8" i="4" s="1"/>
  <c r="C33" i="4"/>
  <c r="W33" i="4" s="1"/>
  <c r="R27" i="4"/>
  <c r="AL27" i="4" s="1"/>
  <c r="R25" i="4"/>
  <c r="AL25" i="4" s="1"/>
  <c r="R23" i="4"/>
  <c r="AL23" i="4" s="1"/>
  <c r="Q27" i="4"/>
  <c r="AK27" i="4" s="1"/>
  <c r="Q25" i="4"/>
  <c r="AK25" i="4" s="1"/>
  <c r="Q23" i="4"/>
  <c r="AK23" i="4" s="1"/>
  <c r="P27" i="4"/>
  <c r="AJ27" i="4" s="1"/>
  <c r="P25" i="4"/>
  <c r="AJ25" i="4" s="1"/>
  <c r="P23" i="4"/>
  <c r="AJ23" i="4" s="1"/>
  <c r="O27" i="4"/>
  <c r="AI27" i="4" s="1"/>
  <c r="O25" i="4"/>
  <c r="AI25" i="4" s="1"/>
  <c r="O23" i="4"/>
  <c r="AI23" i="4" s="1"/>
  <c r="N27" i="4"/>
  <c r="AH27" i="4" s="1"/>
  <c r="N25" i="4"/>
  <c r="AH25" i="4" s="1"/>
  <c r="N23" i="4"/>
  <c r="AH23" i="4" s="1"/>
  <c r="M27" i="4"/>
  <c r="AG27" i="4" s="1"/>
  <c r="M25" i="4"/>
  <c r="AG25" i="4" s="1"/>
  <c r="M23" i="4"/>
  <c r="AG23" i="4" s="1"/>
  <c r="L27" i="4"/>
  <c r="AF27" i="4" s="1"/>
  <c r="L25" i="4"/>
  <c r="AF25" i="4" s="1"/>
  <c r="L23" i="4"/>
  <c r="AF23" i="4" s="1"/>
  <c r="J27" i="4"/>
  <c r="AD27" i="4" s="1"/>
  <c r="J25" i="4"/>
  <c r="AD25" i="4" s="1"/>
  <c r="J23" i="4"/>
  <c r="AD23" i="4" s="1"/>
  <c r="I27" i="4"/>
  <c r="AC27" i="4" s="1"/>
  <c r="AW27" i="4" s="1"/>
  <c r="I25" i="4"/>
  <c r="AC25" i="4" s="1"/>
  <c r="I23" i="4"/>
  <c r="AC23" i="4" s="1"/>
  <c r="H27" i="4"/>
  <c r="AB27" i="4" s="1"/>
  <c r="H25" i="4"/>
  <c r="AB25" i="4" s="1"/>
  <c r="H23" i="4"/>
  <c r="AB23" i="4" s="1"/>
  <c r="G27" i="4"/>
  <c r="AA27" i="4" s="1"/>
  <c r="G25" i="4"/>
  <c r="AA25" i="4" s="1"/>
  <c r="G23" i="4"/>
  <c r="AA23" i="4" s="1"/>
  <c r="K31" i="4"/>
  <c r="AE31" i="4" s="1"/>
  <c r="K27" i="4"/>
  <c r="AE27" i="4" s="1"/>
  <c r="K25" i="4"/>
  <c r="AE25" i="4" s="1"/>
  <c r="K23" i="4"/>
  <c r="AE23" i="4" s="1"/>
  <c r="Q21" i="4"/>
  <c r="AK21" i="4" s="1"/>
  <c r="L21" i="4"/>
  <c r="AF21" i="4" s="1"/>
  <c r="AZ21" i="4" s="1"/>
  <c r="F21" i="4"/>
  <c r="Z21" i="4" s="1"/>
  <c r="AT21" i="4" s="1"/>
  <c r="A21" i="4"/>
  <c r="U21" i="4" s="1"/>
  <c r="AO21" i="4" s="1"/>
  <c r="M18" i="4"/>
  <c r="AG18" i="4" s="1"/>
  <c r="BA18" i="4" s="1"/>
  <c r="A18" i="4"/>
  <c r="U18" i="4" s="1"/>
  <c r="AO18" i="4" s="1"/>
  <c r="A12" i="4"/>
  <c r="U12" i="4" s="1"/>
  <c r="BE21" i="4" l="1"/>
  <c r="BI26" i="4"/>
  <c r="BE25" i="4"/>
  <c r="BC25" i="4"/>
  <c r="BB25" i="4"/>
  <c r="BA25" i="4"/>
  <c r="AX25" i="4"/>
  <c r="AV25" i="4"/>
  <c r="AU25" i="4"/>
  <c r="AV23" i="4"/>
  <c r="AZ23" i="4"/>
  <c r="BC23" i="4"/>
  <c r="BE23" i="4"/>
  <c r="AQ33" i="4"/>
  <c r="P31" i="4" l="1"/>
  <c r="AJ31" i="4" s="1"/>
  <c r="R31" i="4"/>
  <c r="AL31" i="4" s="1"/>
  <c r="O31" i="4"/>
  <c r="AI31" i="4" s="1"/>
  <c r="N31" i="4"/>
  <c r="AH31" i="4" s="1"/>
  <c r="J31" i="4"/>
  <c r="AD31" i="4" s="1"/>
  <c r="AX31" i="4" s="1"/>
  <c r="M31" i="4"/>
  <c r="AG31" i="4" s="1"/>
  <c r="G31" i="4"/>
  <c r="AA31" i="4" s="1"/>
  <c r="L31" i="4"/>
  <c r="AF31" i="4" s="1"/>
  <c r="Q31" i="4"/>
  <c r="AK31" i="4" s="1"/>
  <c r="I31" i="4"/>
  <c r="AC31" i="4" s="1"/>
  <c r="AW31" i="4" s="1"/>
  <c r="H31" i="4"/>
  <c r="AB31" i="4" s="1"/>
  <c r="AO12" i="4"/>
  <c r="BF27" i="4"/>
  <c r="AY25" i="4"/>
  <c r="AU27" i="4"/>
  <c r="BD25" i="4"/>
  <c r="AZ25" i="4"/>
  <c r="AW25" i="4"/>
  <c r="AU23" i="4"/>
  <c r="AW23" i="4"/>
  <c r="AX23" i="4"/>
  <c r="BA23" i="4"/>
  <c r="BB23" i="4"/>
  <c r="BD23" i="4"/>
  <c r="BF23" i="4"/>
  <c r="BF25" i="4"/>
  <c r="AU31" i="4" l="1"/>
  <c r="BC31" i="4"/>
  <c r="BB31" i="4"/>
  <c r="BA31" i="4"/>
  <c r="BD31" i="4"/>
  <c r="AZ31" i="4"/>
  <c r="AV31" i="4"/>
  <c r="BF31" i="4"/>
  <c r="BE31" i="4"/>
  <c r="AZ27" i="4"/>
  <c r="BC27" i="4"/>
  <c r="BD27" i="4"/>
  <c r="BA27" i="4"/>
  <c r="BB27" i="4"/>
  <c r="AX27" i="4"/>
  <c r="BE27" i="4"/>
  <c r="AV27" i="4"/>
</calcChain>
</file>

<file path=xl/sharedStrings.xml><?xml version="1.0" encoding="utf-8"?>
<sst xmlns="http://schemas.openxmlformats.org/spreadsheetml/2006/main" count="135" uniqueCount="75">
  <si>
    <t>市町村コード</t>
    <rPh sb="0" eb="3">
      <t>シチョウソン</t>
    </rPh>
    <phoneticPr fontId="2"/>
  </si>
  <si>
    <t>徳島県</t>
    <rPh sb="0" eb="3">
      <t>トクシマケン</t>
    </rPh>
    <phoneticPr fontId="2"/>
  </si>
  <si>
    <t>三好市</t>
    <rPh sb="0" eb="3">
      <t>ミヨシシ</t>
    </rPh>
    <phoneticPr fontId="2"/>
  </si>
  <si>
    <t>01670-9-960611</t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</si>
  <si>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</si>
  <si>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加　入　者</t>
    <rPh sb="0" eb="1">
      <t>カ</t>
    </rPh>
    <rPh sb="2" eb="3">
      <t>イ</t>
    </rPh>
    <rPh sb="4" eb="5">
      <t>モノ</t>
    </rPh>
    <phoneticPr fontId="2"/>
  </si>
  <si>
    <t>三好市会計管理者</t>
    <rPh sb="0" eb="3">
      <t>ミヨシシ</t>
    </rPh>
    <rPh sb="3" eb="8">
      <t>カイケイカンリシャ</t>
    </rPh>
    <phoneticPr fontId="2"/>
  </si>
  <si>
    <t>所在地及び法人名</t>
    <rPh sb="0" eb="3">
      <t>ショザイチ</t>
    </rPh>
    <rPh sb="3" eb="4">
      <t>オヨ</t>
    </rPh>
    <rPh sb="5" eb="8">
      <t>ホウジンメイ</t>
    </rPh>
    <phoneticPr fontId="2"/>
  </si>
  <si>
    <t>年度</t>
    <rPh sb="0" eb="2">
      <t>ネンド</t>
    </rPh>
    <phoneticPr fontId="2"/>
  </si>
  <si>
    <t>管理番号</t>
    <rPh sb="0" eb="4">
      <t>カンリバンゴウ</t>
    </rPh>
    <phoneticPr fontId="2"/>
  </si>
  <si>
    <t>まで</t>
    <phoneticPr fontId="2"/>
  </si>
  <si>
    <t>から</t>
    <phoneticPr fontId="2"/>
  </si>
  <si>
    <t>(　)</t>
    <phoneticPr fontId="2"/>
  </si>
  <si>
    <t>法人税割額</t>
    <rPh sb="0" eb="5">
      <t>ホウジンゼイワリガク</t>
    </rPh>
    <phoneticPr fontId="2"/>
  </si>
  <si>
    <t>均等割額</t>
    <rPh sb="0" eb="4">
      <t>キントウワリガク</t>
    </rPh>
    <phoneticPr fontId="2"/>
  </si>
  <si>
    <t>延滞金</t>
    <rPh sb="0" eb="3">
      <t>エンタイキン</t>
    </rPh>
    <phoneticPr fontId="2"/>
  </si>
  <si>
    <t>合計額</t>
    <rPh sb="0" eb="3">
      <t>ゴウケイガク</t>
    </rPh>
    <phoneticPr fontId="2"/>
  </si>
  <si>
    <t>納期限</t>
    <rPh sb="0" eb="3">
      <t>ノウキゲン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</si>
  <si>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</si>
  <si>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(納税者保管)</t>
    <rPh sb="1" eb="4">
      <t>ノウゼイシャ</t>
    </rPh>
    <rPh sb="4" eb="6">
      <t>ホカン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</si>
  <si>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</si>
  <si>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</si>
  <si>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</si>
  <si>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</si>
  <si>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</si>
  <si>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法人市民税納付書　</t>
    <rPh sb="0" eb="5">
      <t>ホウジンシミンゼイ</t>
    </rPh>
    <rPh sb="5" eb="8">
      <t>ノウフショ</t>
    </rPh>
    <phoneticPr fontId="2"/>
  </si>
  <si>
    <t>上記のとおり納付します。</t>
    <rPh sb="0" eb="2">
      <t>ジョウキ</t>
    </rPh>
    <rPh sb="6" eb="8">
      <t>ノウフ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</si>
  <si>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</si>
  <si>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(金融機関又は郵便局保管)</t>
    <rPh sb="1" eb="5">
      <t>キンユウキカン</t>
    </rPh>
    <rPh sb="5" eb="6">
      <t>マタ</t>
    </rPh>
    <rPh sb="7" eb="12">
      <t>ユウビンキョクホカン</t>
    </rPh>
    <phoneticPr fontId="2"/>
  </si>
  <si>
    <t>法人市民税領収済通知書　</t>
    <rPh sb="0" eb="5">
      <t>ホウジンシミンゼイ</t>
    </rPh>
    <rPh sb="5" eb="7">
      <t>リョウシュウ</t>
    </rPh>
    <rPh sb="7" eb="8">
      <t>ズミ</t>
    </rPh>
    <rPh sb="8" eb="11">
      <t>ツウチショ</t>
    </rPh>
    <phoneticPr fontId="2"/>
  </si>
  <si>
    <t>法人市民税領収証書　</t>
    <rPh sb="0" eb="5">
      <t>ホウジンシミンゼイ</t>
    </rPh>
    <rPh sb="5" eb="7">
      <t>リョウシュウ</t>
    </rPh>
    <rPh sb="7" eb="9">
      <t>ショウショ</t>
    </rPh>
    <phoneticPr fontId="2"/>
  </si>
  <si>
    <r>
      <t xml:space="preserve">指定金融
機 関 名
</t>
    </r>
    <r>
      <rPr>
        <sz val="6"/>
        <color theme="1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7" eb="8">
      <t>カン</t>
    </rPh>
    <rPh sb="9" eb="10">
      <t>メイ</t>
    </rPh>
    <rPh sb="12" eb="13">
      <t>トリ</t>
    </rPh>
    <rPh sb="17" eb="18">
      <t>テン</t>
    </rPh>
    <phoneticPr fontId="2"/>
  </si>
  <si>
    <t>阿波銀行
池田支店</t>
    <rPh sb="0" eb="4">
      <t>アワギンコウ</t>
    </rPh>
    <rPh sb="5" eb="9">
      <t>イケダシテン</t>
    </rPh>
    <phoneticPr fontId="2"/>
  </si>
  <si>
    <t>取りまとめ局</t>
    <rPh sb="0" eb="1">
      <t>ト</t>
    </rPh>
    <rPh sb="5" eb="6">
      <t>キョク</t>
    </rPh>
    <phoneticPr fontId="2"/>
  </si>
  <si>
    <t>(市町村保管)</t>
    <rPh sb="1" eb="4">
      <t>シチョウソン</t>
    </rPh>
    <rPh sb="4" eb="6">
      <t>ホカン</t>
    </rPh>
    <phoneticPr fontId="2"/>
  </si>
  <si>
    <t>事 業 年 度</t>
    <rPh sb="0" eb="1">
      <t>コト</t>
    </rPh>
    <rPh sb="2" eb="3">
      <t>ゴウ</t>
    </rPh>
    <rPh sb="4" eb="5">
      <t>ネン</t>
    </rPh>
    <rPh sb="6" eb="7">
      <t>ド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</si>
  <si>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</si>
  <si>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</si>
  <si>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〒770-8794
ゆうちょ銀行徳島貯金事務センター</t>
    <rPh sb="14" eb="16">
      <t>ギンコウ</t>
    </rPh>
    <rPh sb="16" eb="18">
      <t>トクシマ</t>
    </rPh>
    <rPh sb="18" eb="22">
      <t>チョキンジム</t>
    </rPh>
    <phoneticPr fontId="2"/>
  </si>
  <si>
    <t>所在地</t>
    <rPh sb="0" eb="3">
      <t>ショザイチ</t>
    </rPh>
    <phoneticPr fontId="2"/>
  </si>
  <si>
    <t>法人名</t>
    <rPh sb="0" eb="3">
      <t>ホウジンメイ</t>
    </rPh>
    <phoneticPr fontId="2"/>
  </si>
  <si>
    <t>事業年度</t>
    <rPh sb="0" eb="4">
      <t>ジギョウネンド</t>
    </rPh>
    <phoneticPr fontId="2"/>
  </si>
  <si>
    <t>申告区分</t>
    <rPh sb="0" eb="4">
      <t>シンコククブン</t>
    </rPh>
    <phoneticPr fontId="2"/>
  </si>
  <si>
    <t>中予確修更決見そ
　　　　　　　の
間定定正正定込他</t>
    <phoneticPr fontId="2"/>
  </si>
  <si>
    <t>その他の場合、その内容</t>
    <rPh sb="2" eb="3">
      <t>タ</t>
    </rPh>
    <rPh sb="4" eb="6">
      <t>バアイ</t>
    </rPh>
    <rPh sb="9" eb="11">
      <t>ナイヨウ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</si>
  <si>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</si>
  <si>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</si>
  <si>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</si>
  <si>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年   月   日</t>
    <phoneticPr fontId="2"/>
  </si>
  <si>
    <t xml:space="preserve"> ･  ･</t>
    <phoneticPr fontId="2"/>
  </si>
  <si>
    <t>年 度</t>
    <rPh sb="0" eb="1">
      <t>ネン</t>
    </rPh>
    <rPh sb="2" eb="3">
      <t>ド</t>
    </rPh>
    <phoneticPr fontId="2"/>
  </si>
  <si>
    <t>※ 処 理 事 項</t>
    <rPh sb="2" eb="3">
      <t>トコロ</t>
    </rPh>
    <rPh sb="4" eb="5">
      <t>リ</t>
    </rPh>
    <rPh sb="6" eb="7">
      <t>コト</t>
    </rPh>
    <rPh sb="8" eb="9">
      <t>コウ</t>
    </rPh>
    <phoneticPr fontId="2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</si>
  <si>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2"/>
  </si>
  <si>
    <t>　　中　間</t>
    <rPh sb="2" eb="3">
      <t>ナカ</t>
    </rPh>
    <rPh sb="4" eb="5">
      <t>アイダ</t>
    </rPh>
    <phoneticPr fontId="2"/>
  </si>
  <si>
    <t>　　更　正</t>
    <rPh sb="2" eb="3">
      <t>サラ</t>
    </rPh>
    <rPh sb="4" eb="5">
      <t>セイ</t>
    </rPh>
    <phoneticPr fontId="2"/>
  </si>
  <si>
    <t>　　予　定</t>
    <rPh sb="2" eb="3">
      <t>ヨ</t>
    </rPh>
    <rPh sb="4" eb="5">
      <t>テイ</t>
    </rPh>
    <phoneticPr fontId="2"/>
  </si>
  <si>
    <t>　　その他</t>
    <rPh sb="4" eb="5">
      <t>タ</t>
    </rPh>
    <phoneticPr fontId="2"/>
  </si>
  <si>
    <t>　　見　込</t>
    <rPh sb="2" eb="3">
      <t>ミ</t>
    </rPh>
    <rPh sb="4" eb="5">
      <t>コ</t>
    </rPh>
    <phoneticPr fontId="2"/>
  </si>
  <si>
    <t>　　決　定</t>
    <rPh sb="2" eb="3">
      <t>ケッ</t>
    </rPh>
    <rPh sb="4" eb="5">
      <t>テイ</t>
    </rPh>
    <phoneticPr fontId="2"/>
  </si>
  <si>
    <t>　　修　正</t>
    <rPh sb="2" eb="3">
      <t>オサム</t>
    </rPh>
    <rPh sb="4" eb="5">
      <t>セイ</t>
    </rPh>
    <phoneticPr fontId="2"/>
  </si>
  <si>
    <t>　　確　定</t>
    <rPh sb="2" eb="3">
      <t>アキラ</t>
    </rPh>
    <rPh sb="4" eb="5">
      <t>テイ</t>
    </rPh>
    <phoneticPr fontId="2"/>
  </si>
  <si>
    <t>※不明な場合は入力不要です。</t>
    <phoneticPr fontId="2"/>
  </si>
  <si>
    <t>（指定納付場所)</t>
    <rPh sb="1" eb="3">
      <t>シテイ</t>
    </rPh>
    <rPh sb="3" eb="7">
      <t>ノウフバショ</t>
    </rPh>
    <phoneticPr fontId="2"/>
  </si>
  <si>
    <t>阿波銀行</t>
    <rPh sb="0" eb="4">
      <t>アワギンコウ</t>
    </rPh>
    <phoneticPr fontId="2"/>
  </si>
  <si>
    <t>徳島大正銀行</t>
    <rPh sb="0" eb="2">
      <t>トクシマ</t>
    </rPh>
    <rPh sb="2" eb="6">
      <t>タイショウギンコウ</t>
    </rPh>
    <phoneticPr fontId="2"/>
  </si>
  <si>
    <t>四国銀行</t>
    <rPh sb="0" eb="4">
      <t>シコクギンコウ</t>
    </rPh>
    <phoneticPr fontId="2"/>
  </si>
  <si>
    <t>高知銀行</t>
    <rPh sb="0" eb="4">
      <t>コウチギンコウ</t>
    </rPh>
    <phoneticPr fontId="2"/>
  </si>
  <si>
    <t>徳島信用金庫</t>
    <rPh sb="0" eb="2">
      <t>トクシマ</t>
    </rPh>
    <rPh sb="2" eb="6">
      <t>シンヨウキンコ</t>
    </rPh>
    <phoneticPr fontId="2"/>
  </si>
  <si>
    <t>四国労働金庫</t>
    <rPh sb="0" eb="6">
      <t>シコクロウドウキンコ</t>
    </rPh>
    <phoneticPr fontId="2"/>
  </si>
  <si>
    <t>四国内のゆうちょ銀行・郵便局</t>
    <rPh sb="0" eb="3">
      <t>シコクナイ</t>
    </rPh>
    <rPh sb="8" eb="10">
      <t>ギンコウ</t>
    </rPh>
    <rPh sb="11" eb="14">
      <t>ユウビンキョク</t>
    </rPh>
    <phoneticPr fontId="2"/>
  </si>
  <si>
    <t>（注意）
納期限経過後は、ゆうちょ銀行・郵便局でのお取り扱いはできません</t>
    <rPh sb="1" eb="3">
      <t>チュウイ</t>
    </rPh>
    <rPh sb="5" eb="11">
      <t>ノウキゲンケイカゴ</t>
    </rPh>
    <rPh sb="17" eb="19">
      <t>ギンコウ</t>
    </rPh>
    <rPh sb="20" eb="23">
      <t>ユウビンキョク</t>
    </rPh>
    <rPh sb="26" eb="27">
      <t>ト</t>
    </rPh>
    <rPh sb="28" eb="29">
      <t>アツカ</t>
    </rPh>
    <phoneticPr fontId="2"/>
  </si>
  <si>
    <t>（上記の金融機関は手数料無料です。）</t>
    <rPh sb="1" eb="3">
      <t>ジョウキ</t>
    </rPh>
    <rPh sb="4" eb="8">
      <t>キンユウキカン</t>
    </rPh>
    <rPh sb="9" eb="12">
      <t>テスウリョウ</t>
    </rPh>
    <rPh sb="12" eb="14">
      <t>ムリョウ</t>
    </rPh>
    <phoneticPr fontId="2"/>
  </si>
  <si>
    <t>本領収書は大切なものです。念のため5年間保存してください。</t>
    <rPh sb="0" eb="4">
      <t>ホンリョウシュウショ</t>
    </rPh>
    <rPh sb="5" eb="7">
      <t>タイセツ</t>
    </rPh>
    <rPh sb="13" eb="14">
      <t>ネン</t>
    </rPh>
    <rPh sb="18" eb="20">
      <t>ネンカン</t>
    </rPh>
    <rPh sb="20" eb="22">
      <t>ホゾン</t>
    </rPh>
    <phoneticPr fontId="2"/>
  </si>
  <si>
    <t>黄色のセルに入力をしてください。</t>
    <rPh sb="0" eb="2">
      <t>キイロ</t>
    </rPh>
    <rPh sb="6" eb="8">
      <t>ニュウリョク</t>
    </rPh>
    <phoneticPr fontId="2"/>
  </si>
  <si>
    <t>徳島県農業協同組合</t>
    <rPh sb="0" eb="3">
      <t>トクシマケン</t>
    </rPh>
    <rPh sb="3" eb="9">
      <t>ノウギョウキョウドウクミアイ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</si>
</sst>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4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 textRotation="255" wrapText="1"/>
    </xf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right" vertical="center" shrinkToFit="1"/>
    </xf>
    <xf numFmtId="178" fontId="3" fillId="0" borderId="35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right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11" xfId="0" applyNumberFormat="1" applyFont="1" applyBorder="1" applyAlignment="1">
      <alignment horizontal="right" vertical="center" shrinkToFit="1"/>
    </xf>
    <xf numFmtId="178" fontId="3" fillId="0" borderId="12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9" xfId="0" applyFont="1" applyBorder="1" applyAlignment="1">
      <alignment horizontal="center" vertical="distributed" textRotation="255" indent="1"/>
    </xf>
    <xf numFmtId="0" fontId="4" fillId="0" borderId="8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45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49" fontId="3" fillId="0" borderId="4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49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textRotation="255"/>
    </xf>
    <xf numFmtId="0" fontId="6" fillId="0" borderId="11" xfId="0" applyFont="1" applyBorder="1" applyAlignment="1">
      <alignment horizontal="right" vertical="center" textRotation="255"/>
    </xf>
    <xf numFmtId="0" fontId="6" fillId="0" borderId="14" xfId="0" applyFont="1" applyBorder="1" applyAlignment="1">
      <alignment horizontal="right" vertical="center" textRotation="255"/>
    </xf>
    <xf numFmtId="0" fontId="6" fillId="0" borderId="12" xfId="0" applyFont="1" applyBorder="1" applyAlignment="1">
      <alignment horizontal="right"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distributed" textRotation="255" indent="1"/>
    </xf>
    <xf numFmtId="0" fontId="4" fillId="0" borderId="36" xfId="0" applyFont="1" applyBorder="1" applyAlignment="1">
      <alignment horizontal="center" vertical="distributed" textRotation="255" inden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38" fontId="8" fillId="0" borderId="2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57" fontId="1" fillId="2" borderId="15" xfId="0" applyNumberFormat="1" applyFont="1" applyFill="1" applyBorder="1" applyAlignment="1">
      <alignment horizontal="center" vertical="center"/>
    </xf>
    <xf numFmtId="57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2" borderId="1" xfId="0" applyFont="1" applyFill="1" applyBorder="1" applyAlignment="1">
      <alignment vertical="center" shrinkToFit="1"/>
    </xf>
    <xf numFmtId="0" fontId="1" fillId="0" borderId="49" xfId="0" applyFont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177" fontId="1" fillId="2" borderId="1" xfId="0" applyNumberFormat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1" fillId="2" borderId="7" xfId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57" fontId="1" fillId="2" borderId="13" xfId="0" applyNumberFormat="1" applyFont="1" applyFill="1" applyBorder="1" applyAlignment="1">
      <alignment horizontal="center" vertical="center"/>
    </xf>
    <xf numFmtId="57" fontId="1" fillId="2" borderId="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114300</xdr:colOff>
      <xdr:row>2</xdr:row>
      <xdr:rowOff>57150</xdr:rowOff>
    </xdr:from>
    <xdr:to>
      <xdr:col>37</xdr:col>
      <xdr:colOff>133350</xdr:colOff>
      <xdr:row>3</xdr:row>
      <xdr:rowOff>114300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0F7BD64-48A2-43E2-8DE7-79F6C6AF79F0}"/>
            </a:ext>
          </a:extLst>
        </xdr:cNvPr>
        <xdr:cNvSpPr/>
      </xdr:nvSpPr>
      <xdr:spPr>
        <a:xfrm>
          <a:off x="2867025" y="400050"/>
          <a:ext cx="20955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公</a:t>
          </a:r>
        </a:p>
      </xdr:txBody>
    </xdr:sp>
    <xdr:clientData/>
  </xdr:twoCellAnchor>
  <xdr:twoCellAnchor>
    <xdr:from>
      <xdr:col>56</xdr:col>
      <xdr:colOff>114300</xdr:colOff>
      <xdr:row>2</xdr:row>
      <xdr:rowOff>57150</xdr:rowOff>
    </xdr:from>
    <xdr:to>
      <xdr:col>57</xdr:col>
      <xdr:colOff>133350</xdr:colOff>
      <xdr:row>3</xdr:row>
      <xdr:rowOff>114300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E9BB04D-F33D-4527-97C0-6200078F8B19}"/>
            </a:ext>
          </a:extLst>
        </xdr:cNvPr>
        <xdr:cNvSpPr/>
      </xdr:nvSpPr>
      <xdr:spPr>
        <a:xfrm>
          <a:off x="9801225" y="400050"/>
          <a:ext cx="20955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公</a:t>
          </a:r>
        </a:p>
      </xdr:txBody>
    </xdr:sp>
    <xdr:clientData/>
  </xdr:twoCellAnchor>
  <xdr:twoCellAnchor>
    <xdr:from>
      <xdr:col>16</xdr:col>
      <xdr:colOff>114300</xdr:colOff>
      <xdr:row>2</xdr:row>
      <xdr:rowOff>57150</xdr:rowOff>
    </xdr:from>
    <xdr:to>
      <xdr:col>17</xdr:col>
      <xdr:colOff>133350</xdr:colOff>
      <xdr:row>3</xdr:row>
      <xdr:rowOff>114300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FD0C212-9ADC-4E63-B750-64975F4A4B7A}"/>
            </a:ext>
          </a:extLst>
        </xdr:cNvPr>
        <xdr:cNvSpPr/>
      </xdr:nvSpPr>
      <xdr:spPr>
        <a:xfrm>
          <a:off x="19304668" y="398045"/>
          <a:ext cx="209550" cy="22759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A171-60B0-485C-9912-B7619C74C44E}">
  <dimension ref="A1:BR72"/>
  <sheetViews>
    <sheetView tabSelected="1" zoomScale="95" zoomScaleNormal="95" workbookViewId="0">
      <selection activeCell="BN26" sqref="BN26"/>
    </sheetView>
  </sheetViews>
  <sheetFormatPr defaultRowHeight="13.5"/>
  <cols>
    <col min="1" max="3" width="2.75" style="1" customWidth="1"/>
    <col min="4" max="4" width="1.375" style="1" customWidth="1"/>
    <col min="5" max="5" width="1.75" style="1" customWidth="1"/>
    <col min="6" max="9" width="2.5" style="1" customWidth="1"/>
    <col min="10" max="10" width="1.75" style="1" customWidth="1"/>
    <col min="11" max="11" width="0.75" style="1" customWidth="1"/>
    <col min="12" max="18" width="2.5" style="1" customWidth="1"/>
    <col min="19" max="20" width="2.125" style="1" customWidth="1"/>
    <col min="21" max="23" width="2.75" style="1" customWidth="1"/>
    <col min="24" max="24" width="1.375" style="1" customWidth="1"/>
    <col min="25" max="25" width="1.75" style="1" customWidth="1"/>
    <col min="26" max="29" width="2.5" style="1" customWidth="1"/>
    <col min="30" max="30" width="1.75" style="1" customWidth="1"/>
    <col min="31" max="31" width="0.75" style="1" customWidth="1"/>
    <col min="32" max="38" width="2.5" style="1" customWidth="1"/>
    <col min="39" max="40" width="2.125" style="1" customWidth="1"/>
    <col min="41" max="43" width="2.75" style="1" customWidth="1"/>
    <col min="44" max="44" width="1.375" style="1" customWidth="1"/>
    <col min="45" max="45" width="1.625" style="1" customWidth="1"/>
    <col min="46" max="49" width="2.5" style="1" customWidth="1"/>
    <col min="50" max="50" width="1.625" style="1" customWidth="1"/>
    <col min="51" max="51" width="0.75" style="1" customWidth="1"/>
    <col min="52" max="58" width="2.5" style="1" customWidth="1"/>
    <col min="59" max="59" width="9" style="1"/>
    <col min="60" max="60" width="15" style="1" bestFit="1" customWidth="1"/>
    <col min="61" max="61" width="10.5" style="1" customWidth="1"/>
    <col min="62" max="62" width="5.5" style="1" bestFit="1" customWidth="1"/>
    <col min="63" max="63" width="10.5" style="1" bestFit="1" customWidth="1"/>
    <col min="64" max="64" width="5.5" style="1" bestFit="1" customWidth="1"/>
    <col min="65" max="66" width="9" style="1"/>
    <col min="67" max="67" width="13.875" style="1" hidden="1" customWidth="1"/>
    <col min="68" max="16384" width="9" style="1"/>
  </cols>
  <sheetData>
    <row r="1" spans="1:70">
      <c r="A1" s="40" t="s">
        <v>0</v>
      </c>
      <c r="B1" s="40"/>
      <c r="C1" s="40"/>
      <c r="D1" s="40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"/>
      <c r="T1" s="3"/>
      <c r="U1" s="57" t="s">
        <v>0</v>
      </c>
      <c r="V1" s="58"/>
      <c r="W1" s="58"/>
      <c r="X1" s="192"/>
      <c r="Y1" s="15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2"/>
      <c r="AN1" s="3"/>
      <c r="AO1" s="57" t="s">
        <v>0</v>
      </c>
      <c r="AP1" s="58"/>
      <c r="AQ1" s="58"/>
      <c r="AR1" s="192"/>
      <c r="AS1" s="20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70">
      <c r="A2" s="107">
        <v>362085</v>
      </c>
      <c r="B2" s="107"/>
      <c r="C2" s="107"/>
      <c r="D2" s="107"/>
      <c r="E2" s="1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"/>
      <c r="T2" s="3"/>
      <c r="U2" s="59">
        <v>362085</v>
      </c>
      <c r="V2" s="60"/>
      <c r="W2" s="60"/>
      <c r="X2" s="187"/>
      <c r="Y2" s="1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"/>
      <c r="AN2" s="3"/>
      <c r="AO2" s="59">
        <v>362085</v>
      </c>
      <c r="AP2" s="60"/>
      <c r="AQ2" s="60"/>
      <c r="AR2" s="187"/>
      <c r="AS2" s="1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H2" s="200" t="s">
        <v>73</v>
      </c>
      <c r="BI2" s="201"/>
      <c r="BJ2" s="201"/>
      <c r="BK2" s="201"/>
      <c r="BL2" s="201"/>
      <c r="BM2" s="201"/>
    </row>
    <row r="3" spans="1:70" ht="13.5" customHeight="1">
      <c r="A3" s="52" t="s">
        <v>1</v>
      </c>
      <c r="B3" s="52"/>
      <c r="C3" s="52"/>
      <c r="D3" s="52"/>
      <c r="E3" s="16"/>
      <c r="F3" s="108" t="s">
        <v>25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2"/>
      <c r="T3" s="3"/>
      <c r="U3" s="59" t="s">
        <v>1</v>
      </c>
      <c r="V3" s="60"/>
      <c r="W3" s="60"/>
      <c r="X3" s="187"/>
      <c r="Y3" s="13"/>
      <c r="Z3" s="108" t="s">
        <v>29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2"/>
      <c r="AN3" s="3"/>
      <c r="AO3" s="59" t="s">
        <v>1</v>
      </c>
      <c r="AP3" s="60"/>
      <c r="AQ3" s="60"/>
      <c r="AR3" s="187"/>
      <c r="AS3" s="17"/>
      <c r="AT3" s="108" t="s">
        <v>30</v>
      </c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H3" s="201"/>
      <c r="BI3" s="201"/>
      <c r="BJ3" s="201"/>
      <c r="BK3" s="201"/>
      <c r="BL3" s="201"/>
      <c r="BM3" s="201"/>
    </row>
    <row r="4" spans="1:70" ht="13.5" customHeight="1">
      <c r="A4" s="52" t="s">
        <v>2</v>
      </c>
      <c r="B4" s="52"/>
      <c r="C4" s="52"/>
      <c r="D4" s="52"/>
      <c r="E4" s="1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2"/>
      <c r="T4" s="3"/>
      <c r="U4" s="59" t="s">
        <v>2</v>
      </c>
      <c r="V4" s="60"/>
      <c r="W4" s="60"/>
      <c r="X4" s="187"/>
      <c r="Y4" s="14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2"/>
      <c r="AN4" s="3"/>
      <c r="AO4" s="59" t="s">
        <v>2</v>
      </c>
      <c r="AP4" s="60"/>
      <c r="AQ4" s="60"/>
      <c r="AR4" s="187"/>
      <c r="AS4" s="1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H4" s="201"/>
      <c r="BI4" s="201"/>
      <c r="BJ4" s="201"/>
      <c r="BK4" s="201"/>
      <c r="BL4" s="201"/>
      <c r="BM4" s="201"/>
    </row>
    <row r="5" spans="1:70">
      <c r="A5" s="90" t="s">
        <v>4</v>
      </c>
      <c r="B5" s="90"/>
      <c r="C5" s="90"/>
      <c r="D5" s="90"/>
      <c r="E5" s="90"/>
      <c r="F5" s="90"/>
      <c r="G5" s="90"/>
      <c r="H5" s="90"/>
      <c r="I5" s="90" t="s">
        <v>5</v>
      </c>
      <c r="J5" s="90"/>
      <c r="K5" s="90"/>
      <c r="L5" s="90"/>
      <c r="M5" s="90"/>
      <c r="N5" s="90"/>
      <c r="O5" s="90"/>
      <c r="P5" s="90"/>
      <c r="Q5" s="90"/>
      <c r="R5" s="90"/>
      <c r="S5" s="2"/>
      <c r="T5" s="3"/>
      <c r="U5" s="118" t="s">
        <v>4</v>
      </c>
      <c r="V5" s="119"/>
      <c r="W5" s="119"/>
      <c r="X5" s="119"/>
      <c r="Y5" s="119"/>
      <c r="Z5" s="119"/>
      <c r="AA5" s="119"/>
      <c r="AB5" s="120"/>
      <c r="AC5" s="118" t="s">
        <v>5</v>
      </c>
      <c r="AD5" s="119"/>
      <c r="AE5" s="119"/>
      <c r="AF5" s="119"/>
      <c r="AG5" s="119"/>
      <c r="AH5" s="119"/>
      <c r="AI5" s="119"/>
      <c r="AJ5" s="119"/>
      <c r="AK5" s="119"/>
      <c r="AL5" s="120"/>
      <c r="AM5" s="2"/>
      <c r="AN5" s="3"/>
      <c r="AO5" s="118" t="s">
        <v>4</v>
      </c>
      <c r="AP5" s="119"/>
      <c r="AQ5" s="119"/>
      <c r="AR5" s="119"/>
      <c r="AS5" s="119"/>
      <c r="AT5" s="119"/>
      <c r="AU5" s="119"/>
      <c r="AV5" s="120"/>
      <c r="AW5" s="118" t="s">
        <v>5</v>
      </c>
      <c r="AX5" s="119"/>
      <c r="AY5" s="119"/>
      <c r="AZ5" s="119"/>
      <c r="BA5" s="119"/>
      <c r="BB5" s="119"/>
      <c r="BC5" s="119"/>
      <c r="BD5" s="119"/>
      <c r="BE5" s="119"/>
      <c r="BF5" s="120"/>
      <c r="BH5" s="201"/>
      <c r="BI5" s="201"/>
      <c r="BJ5" s="201"/>
      <c r="BK5" s="201"/>
      <c r="BL5" s="201"/>
      <c r="BM5" s="201"/>
    </row>
    <row r="6" spans="1:70" ht="19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 t="s">
        <v>6</v>
      </c>
      <c r="J6" s="110"/>
      <c r="K6" s="110"/>
      <c r="L6" s="110"/>
      <c r="M6" s="110"/>
      <c r="N6" s="110"/>
      <c r="O6" s="110"/>
      <c r="P6" s="110"/>
      <c r="Q6" s="110"/>
      <c r="R6" s="110"/>
      <c r="S6" s="2"/>
      <c r="T6" s="3"/>
      <c r="U6" s="166" t="s">
        <v>3</v>
      </c>
      <c r="V6" s="167"/>
      <c r="W6" s="167"/>
      <c r="X6" s="167"/>
      <c r="Y6" s="167"/>
      <c r="Z6" s="167"/>
      <c r="AA6" s="167"/>
      <c r="AB6" s="168"/>
      <c r="AC6" s="166" t="s">
        <v>6</v>
      </c>
      <c r="AD6" s="167"/>
      <c r="AE6" s="167"/>
      <c r="AF6" s="167"/>
      <c r="AG6" s="167"/>
      <c r="AH6" s="167"/>
      <c r="AI6" s="167"/>
      <c r="AJ6" s="167"/>
      <c r="AK6" s="167"/>
      <c r="AL6" s="168"/>
      <c r="AM6" s="2"/>
      <c r="AN6" s="3"/>
      <c r="AO6" s="166" t="s">
        <v>3</v>
      </c>
      <c r="AP6" s="167"/>
      <c r="AQ6" s="167"/>
      <c r="AR6" s="167"/>
      <c r="AS6" s="167"/>
      <c r="AT6" s="167"/>
      <c r="AU6" s="167"/>
      <c r="AV6" s="168"/>
      <c r="AW6" s="166" t="s">
        <v>6</v>
      </c>
      <c r="AX6" s="167"/>
      <c r="AY6" s="167"/>
      <c r="AZ6" s="167"/>
      <c r="BA6" s="167"/>
      <c r="BB6" s="167"/>
      <c r="BC6" s="167"/>
      <c r="BD6" s="167"/>
      <c r="BE6" s="167"/>
      <c r="BF6" s="168"/>
    </row>
    <row r="7" spans="1:70">
      <c r="A7" s="111" t="s">
        <v>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2"/>
      <c r="T7" s="3"/>
      <c r="U7" s="163" t="s">
        <v>7</v>
      </c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5"/>
      <c r="AM7" s="2"/>
      <c r="AN7" s="3"/>
      <c r="AO7" s="163" t="s">
        <v>7</v>
      </c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5"/>
    </row>
    <row r="8" spans="1:70" ht="12.75" customHeight="1">
      <c r="A8" s="112" t="str">
        <f>IF(BI8="","",BI8)</f>
        <v/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  <c r="S8" s="2"/>
      <c r="T8" s="3"/>
      <c r="U8" s="112" t="str">
        <f>A8</f>
        <v/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4"/>
      <c r="AM8" s="2"/>
      <c r="AN8" s="3"/>
      <c r="AO8" s="112" t="str">
        <f>U8</f>
        <v/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H8" s="180" t="s">
        <v>39</v>
      </c>
      <c r="BI8" s="181"/>
      <c r="BJ8" s="181"/>
      <c r="BK8" s="181"/>
      <c r="BL8" s="181"/>
      <c r="BM8" s="181"/>
      <c r="BO8" s="7" t="s">
        <v>49</v>
      </c>
      <c r="BP8" s="7"/>
      <c r="BQ8" s="7"/>
    </row>
    <row r="9" spans="1:70" ht="12.75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  <c r="S9" s="2"/>
      <c r="T9" s="3"/>
      <c r="U9" s="112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  <c r="AM9" s="2"/>
      <c r="AN9" s="3"/>
      <c r="AO9" s="112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H9" s="180"/>
      <c r="BI9" s="181"/>
      <c r="BJ9" s="181"/>
      <c r="BK9" s="181"/>
      <c r="BL9" s="181"/>
      <c r="BM9" s="181"/>
      <c r="BO9" s="9" t="s">
        <v>43</v>
      </c>
      <c r="BP9" s="9"/>
      <c r="BQ9" s="9"/>
      <c r="BR9" s="9"/>
    </row>
    <row r="10" spans="1:70" ht="12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2"/>
      <c r="T10" s="3"/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4"/>
      <c r="AM10" s="2"/>
      <c r="AN10" s="3"/>
      <c r="AO10" s="112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4"/>
      <c r="BH10" s="180" t="s">
        <v>40</v>
      </c>
      <c r="BI10" s="181"/>
      <c r="BJ10" s="181"/>
      <c r="BK10" s="181"/>
      <c r="BL10" s="181"/>
      <c r="BM10" s="181"/>
      <c r="BO10" s="1" t="s">
        <v>12</v>
      </c>
      <c r="BP10" s="9"/>
      <c r="BQ10" s="9"/>
      <c r="BR10" s="9"/>
    </row>
    <row r="11" spans="1:70" ht="12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2"/>
      <c r="T11" s="3"/>
      <c r="U11" s="112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4"/>
      <c r="AM11" s="2"/>
      <c r="AN11" s="3"/>
      <c r="AO11" s="112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H11" s="180"/>
      <c r="BI11" s="181"/>
      <c r="BJ11" s="181"/>
      <c r="BK11" s="181"/>
      <c r="BL11" s="181"/>
      <c r="BM11" s="181"/>
      <c r="BO11" s="1" t="s">
        <v>48</v>
      </c>
    </row>
    <row r="12" spans="1:70" ht="12.75" customHeight="1">
      <c r="A12" s="112" t="str">
        <f>IF(BI10="","",BI10)</f>
        <v/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2"/>
      <c r="T12" s="3"/>
      <c r="U12" s="112" t="str">
        <f>A12</f>
        <v/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4"/>
      <c r="AM12" s="2"/>
      <c r="AN12" s="3"/>
      <c r="AO12" s="112" t="str">
        <f>U12</f>
        <v/>
      </c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H12" s="182" t="s">
        <v>8</v>
      </c>
      <c r="BI12" s="171"/>
      <c r="BJ12" s="184" t="s">
        <v>8</v>
      </c>
      <c r="BK12" s="7"/>
      <c r="BL12" s="7"/>
      <c r="BO12" s="1" t="s">
        <v>53</v>
      </c>
    </row>
    <row r="13" spans="1:70" ht="12.7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2"/>
      <c r="T13" s="3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  <c r="AM13" s="2"/>
      <c r="AN13" s="3"/>
      <c r="AO13" s="112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4"/>
      <c r="BH13" s="174"/>
      <c r="BI13" s="183"/>
      <c r="BJ13" s="185"/>
      <c r="BK13" s="7"/>
      <c r="BL13" s="7"/>
      <c r="BO13" s="1" t="s">
        <v>55</v>
      </c>
    </row>
    <row r="14" spans="1:70" ht="12.75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  <c r="S14" s="2"/>
      <c r="T14" s="3"/>
      <c r="U14" s="112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4"/>
      <c r="AM14" s="2"/>
      <c r="AN14" s="3"/>
      <c r="AO14" s="112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4"/>
      <c r="BH14" s="173" t="s">
        <v>9</v>
      </c>
      <c r="BI14" s="175"/>
      <c r="BJ14" s="175"/>
      <c r="BK14" s="176" t="s">
        <v>61</v>
      </c>
      <c r="BL14" s="177"/>
      <c r="BM14" s="177"/>
      <c r="BO14" s="1" t="s">
        <v>60</v>
      </c>
    </row>
    <row r="15" spans="1:70" ht="12.7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  <c r="S15" s="2"/>
      <c r="T15" s="3"/>
      <c r="U15" s="112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4"/>
      <c r="AM15" s="2"/>
      <c r="AN15" s="3"/>
      <c r="AO15" s="112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4"/>
      <c r="BH15" s="174"/>
      <c r="BI15" s="175"/>
      <c r="BJ15" s="175"/>
      <c r="BK15" s="176"/>
      <c r="BL15" s="177"/>
      <c r="BM15" s="177"/>
      <c r="BO15" s="1" t="s">
        <v>59</v>
      </c>
    </row>
    <row r="16" spans="1:70" ht="12.75" customHeigh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2"/>
      <c r="T16" s="3"/>
      <c r="U16" s="115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2"/>
      <c r="AN16" s="3"/>
      <c r="AO16" s="115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7"/>
      <c r="BH16" s="173" t="s">
        <v>41</v>
      </c>
      <c r="BI16" s="178"/>
      <c r="BJ16" s="194" t="s">
        <v>11</v>
      </c>
      <c r="BK16" s="195"/>
      <c r="BL16" s="186" t="s">
        <v>10</v>
      </c>
      <c r="BN16" s="6"/>
      <c r="BO16" s="1" t="s">
        <v>54</v>
      </c>
    </row>
    <row r="17" spans="1:67" s="6" customFormat="1" ht="13.5" customHeight="1">
      <c r="A17" s="118" t="s">
        <v>50</v>
      </c>
      <c r="B17" s="119"/>
      <c r="C17" s="120"/>
      <c r="D17" s="118" t="s">
        <v>51</v>
      </c>
      <c r="E17" s="119"/>
      <c r="F17" s="119"/>
      <c r="G17" s="119"/>
      <c r="H17" s="119"/>
      <c r="I17" s="119"/>
      <c r="J17" s="119"/>
      <c r="K17" s="119"/>
      <c r="L17" s="120"/>
      <c r="M17" s="118" t="s">
        <v>52</v>
      </c>
      <c r="N17" s="119"/>
      <c r="O17" s="119"/>
      <c r="P17" s="119"/>
      <c r="Q17" s="119"/>
      <c r="R17" s="120"/>
      <c r="S17" s="4"/>
      <c r="T17" s="5"/>
      <c r="U17" s="118" t="s">
        <v>50</v>
      </c>
      <c r="V17" s="119"/>
      <c r="W17" s="120"/>
      <c r="X17" s="118" t="s">
        <v>51</v>
      </c>
      <c r="Y17" s="119"/>
      <c r="Z17" s="119"/>
      <c r="AA17" s="119"/>
      <c r="AB17" s="119"/>
      <c r="AC17" s="119"/>
      <c r="AD17" s="119"/>
      <c r="AE17" s="119"/>
      <c r="AF17" s="120"/>
      <c r="AG17" s="118" t="s">
        <v>52</v>
      </c>
      <c r="AH17" s="119"/>
      <c r="AI17" s="119"/>
      <c r="AJ17" s="119"/>
      <c r="AK17" s="119"/>
      <c r="AL17" s="120"/>
      <c r="AM17" s="4"/>
      <c r="AN17" s="5"/>
      <c r="AO17" s="118" t="s">
        <v>50</v>
      </c>
      <c r="AP17" s="119"/>
      <c r="AQ17" s="120"/>
      <c r="AR17" s="118" t="s">
        <v>51</v>
      </c>
      <c r="AS17" s="119"/>
      <c r="AT17" s="119"/>
      <c r="AU17" s="119"/>
      <c r="AV17" s="119"/>
      <c r="AW17" s="119"/>
      <c r="AX17" s="119"/>
      <c r="AY17" s="119"/>
      <c r="AZ17" s="120"/>
      <c r="BA17" s="118" t="s">
        <v>52</v>
      </c>
      <c r="BB17" s="119"/>
      <c r="BC17" s="119"/>
      <c r="BD17" s="119"/>
      <c r="BE17" s="119"/>
      <c r="BF17" s="120"/>
      <c r="BH17" s="174"/>
      <c r="BI17" s="179"/>
      <c r="BJ17" s="139"/>
      <c r="BK17" s="196"/>
      <c r="BL17" s="140"/>
      <c r="BM17" s="1"/>
      <c r="BO17" s="1" t="s">
        <v>58</v>
      </c>
    </row>
    <row r="18" spans="1:67" s="6" customFormat="1">
      <c r="A18" s="121" t="str">
        <f>IF(BI12="","",BI12)</f>
        <v/>
      </c>
      <c r="B18" s="122"/>
      <c r="C18" s="123"/>
      <c r="D18" s="121"/>
      <c r="E18" s="122"/>
      <c r="F18" s="122"/>
      <c r="G18" s="122"/>
      <c r="H18" s="122"/>
      <c r="I18" s="122"/>
      <c r="J18" s="122"/>
      <c r="K18" s="122"/>
      <c r="L18" s="123"/>
      <c r="M18" s="121" t="str">
        <f>IF(BI14="","",BI14)</f>
        <v/>
      </c>
      <c r="N18" s="122"/>
      <c r="O18" s="122"/>
      <c r="P18" s="122"/>
      <c r="Q18" s="122"/>
      <c r="R18" s="123"/>
      <c r="S18" s="4"/>
      <c r="T18" s="5"/>
      <c r="U18" s="121" t="str">
        <f>A18</f>
        <v/>
      </c>
      <c r="V18" s="122"/>
      <c r="W18" s="123"/>
      <c r="X18" s="121"/>
      <c r="Y18" s="122"/>
      <c r="Z18" s="122"/>
      <c r="AA18" s="122"/>
      <c r="AB18" s="122"/>
      <c r="AC18" s="122"/>
      <c r="AD18" s="122"/>
      <c r="AE18" s="122"/>
      <c r="AF18" s="123"/>
      <c r="AG18" s="121" t="str">
        <f>M18</f>
        <v/>
      </c>
      <c r="AH18" s="122"/>
      <c r="AI18" s="122"/>
      <c r="AJ18" s="122"/>
      <c r="AK18" s="122"/>
      <c r="AL18" s="123"/>
      <c r="AM18" s="4"/>
      <c r="AN18" s="5"/>
      <c r="AO18" s="121" t="str">
        <f>U18</f>
        <v/>
      </c>
      <c r="AP18" s="122"/>
      <c r="AQ18" s="123"/>
      <c r="AR18" s="121"/>
      <c r="AS18" s="122"/>
      <c r="AT18" s="122"/>
      <c r="AU18" s="122"/>
      <c r="AV18" s="122"/>
      <c r="AW18" s="122"/>
      <c r="AX18" s="122"/>
      <c r="AY18" s="122"/>
      <c r="AZ18" s="123"/>
      <c r="BA18" s="121" t="str">
        <f>AG18</f>
        <v/>
      </c>
      <c r="BB18" s="122"/>
      <c r="BC18" s="122"/>
      <c r="BD18" s="122"/>
      <c r="BE18" s="122"/>
      <c r="BF18" s="123"/>
      <c r="BH18" s="180" t="s">
        <v>42</v>
      </c>
      <c r="BI18" s="197"/>
      <c r="BJ18" s="199" t="s">
        <v>44</v>
      </c>
      <c r="BK18" s="199"/>
      <c r="BL18" s="169"/>
      <c r="BM18" s="170"/>
      <c r="BO18" s="1" t="s">
        <v>57</v>
      </c>
    </row>
    <row r="19" spans="1:67" s="6" customFormat="1">
      <c r="A19" s="124"/>
      <c r="B19" s="125"/>
      <c r="C19" s="126"/>
      <c r="D19" s="124"/>
      <c r="E19" s="125"/>
      <c r="F19" s="125"/>
      <c r="G19" s="125"/>
      <c r="H19" s="125"/>
      <c r="I19" s="125"/>
      <c r="J19" s="125"/>
      <c r="K19" s="125"/>
      <c r="L19" s="126"/>
      <c r="M19" s="124"/>
      <c r="N19" s="125"/>
      <c r="O19" s="125"/>
      <c r="P19" s="125"/>
      <c r="Q19" s="125"/>
      <c r="R19" s="126"/>
      <c r="S19" s="4"/>
      <c r="T19" s="5"/>
      <c r="U19" s="124"/>
      <c r="V19" s="125"/>
      <c r="W19" s="126"/>
      <c r="X19" s="124"/>
      <c r="Y19" s="125"/>
      <c r="Z19" s="125"/>
      <c r="AA19" s="125"/>
      <c r="AB19" s="125"/>
      <c r="AC19" s="125"/>
      <c r="AD19" s="125"/>
      <c r="AE19" s="125"/>
      <c r="AF19" s="126"/>
      <c r="AG19" s="124"/>
      <c r="AH19" s="125"/>
      <c r="AI19" s="125"/>
      <c r="AJ19" s="125"/>
      <c r="AK19" s="125"/>
      <c r="AL19" s="126"/>
      <c r="AM19" s="4"/>
      <c r="AN19" s="5"/>
      <c r="AO19" s="124"/>
      <c r="AP19" s="125"/>
      <c r="AQ19" s="126"/>
      <c r="AR19" s="124"/>
      <c r="AS19" s="125"/>
      <c r="AT19" s="125"/>
      <c r="AU19" s="125"/>
      <c r="AV19" s="125"/>
      <c r="AW19" s="125"/>
      <c r="AX19" s="125"/>
      <c r="AY19" s="125"/>
      <c r="AZ19" s="126"/>
      <c r="BA19" s="124"/>
      <c r="BB19" s="125"/>
      <c r="BC19" s="125"/>
      <c r="BD19" s="125"/>
      <c r="BE19" s="125"/>
      <c r="BF19" s="126"/>
      <c r="BH19" s="180"/>
      <c r="BI19" s="198"/>
      <c r="BJ19" s="199"/>
      <c r="BK19" s="199"/>
      <c r="BL19" s="171"/>
      <c r="BM19" s="172"/>
      <c r="BO19" s="1" t="s">
        <v>56</v>
      </c>
    </row>
    <row r="20" spans="1:67" s="6" customFormat="1">
      <c r="A20" s="90" t="s">
        <v>35</v>
      </c>
      <c r="B20" s="90"/>
      <c r="C20" s="90"/>
      <c r="D20" s="90"/>
      <c r="E20" s="90"/>
      <c r="F20" s="90"/>
      <c r="G20" s="90"/>
      <c r="H20" s="90"/>
      <c r="I20" s="90"/>
      <c r="J20" s="90"/>
      <c r="K20" s="90" t="s">
        <v>36</v>
      </c>
      <c r="L20" s="90"/>
      <c r="M20" s="90"/>
      <c r="N20" s="90"/>
      <c r="O20" s="90"/>
      <c r="P20" s="90"/>
      <c r="Q20" s="90"/>
      <c r="R20" s="90"/>
      <c r="S20" s="4"/>
      <c r="T20" s="5"/>
      <c r="U20" s="90" t="s">
        <v>35</v>
      </c>
      <c r="V20" s="90"/>
      <c r="W20" s="90"/>
      <c r="X20" s="90"/>
      <c r="Y20" s="90"/>
      <c r="Z20" s="90"/>
      <c r="AA20" s="90"/>
      <c r="AB20" s="90"/>
      <c r="AC20" s="90"/>
      <c r="AD20" s="90"/>
      <c r="AE20" s="90" t="s">
        <v>36</v>
      </c>
      <c r="AF20" s="90"/>
      <c r="AG20" s="90"/>
      <c r="AH20" s="90"/>
      <c r="AI20" s="90"/>
      <c r="AJ20" s="90"/>
      <c r="AK20" s="90"/>
      <c r="AL20" s="90"/>
      <c r="AM20" s="4"/>
      <c r="AN20" s="5"/>
      <c r="AO20" s="118" t="s">
        <v>35</v>
      </c>
      <c r="AP20" s="119"/>
      <c r="AQ20" s="119"/>
      <c r="AR20" s="119"/>
      <c r="AS20" s="119"/>
      <c r="AT20" s="119"/>
      <c r="AU20" s="119"/>
      <c r="AV20" s="119"/>
      <c r="AW20" s="119"/>
      <c r="AX20" s="120"/>
      <c r="AY20" s="118" t="s">
        <v>36</v>
      </c>
      <c r="AZ20" s="119"/>
      <c r="BA20" s="119"/>
      <c r="BB20" s="119"/>
      <c r="BC20" s="119"/>
      <c r="BD20" s="119"/>
      <c r="BE20" s="119"/>
      <c r="BF20" s="120"/>
      <c r="BH20" s="180" t="s">
        <v>13</v>
      </c>
      <c r="BI20" s="188"/>
      <c r="BJ20" s="193"/>
      <c r="BK20" s="193"/>
      <c r="BL20" s="7"/>
      <c r="BM20" s="1"/>
      <c r="BO20" s="1"/>
    </row>
    <row r="21" spans="1:67" ht="15" customHeight="1">
      <c r="A21" s="91" t="str">
        <f>IF(BI16="",BO8,BI16)</f>
        <v xml:space="preserve"> ･  ･</v>
      </c>
      <c r="B21" s="92"/>
      <c r="C21" s="92"/>
      <c r="D21" s="92"/>
      <c r="E21" s="95" t="s">
        <v>11</v>
      </c>
      <c r="F21" s="92" t="str">
        <f>IF(BK16="",BO8,BK16)</f>
        <v xml:space="preserve"> ･  ･</v>
      </c>
      <c r="G21" s="92"/>
      <c r="H21" s="92"/>
      <c r="I21" s="92"/>
      <c r="J21" s="97" t="s">
        <v>10</v>
      </c>
      <c r="K21" s="99"/>
      <c r="L21" s="101" t="str">
        <f>IF(BI18="",BO9,BI18)</f>
        <v>中予確修更決見そ
　　　　　　　の
間定定正正定込他</v>
      </c>
      <c r="M21" s="101"/>
      <c r="N21" s="101"/>
      <c r="O21" s="101"/>
      <c r="P21" s="101"/>
      <c r="Q21" s="103" t="str">
        <f>IF(BL18="",BO10,"("&amp;BL18&amp;")")</f>
        <v>(　)</v>
      </c>
      <c r="R21" s="104"/>
      <c r="S21" s="2"/>
      <c r="T21" s="3"/>
      <c r="U21" s="91" t="str">
        <f>A21</f>
        <v xml:space="preserve"> ･  ･</v>
      </c>
      <c r="V21" s="92"/>
      <c r="W21" s="92"/>
      <c r="X21" s="92"/>
      <c r="Y21" s="95" t="s">
        <v>11</v>
      </c>
      <c r="Z21" s="92" t="str">
        <f>F21</f>
        <v xml:space="preserve"> ･  ･</v>
      </c>
      <c r="AA21" s="92"/>
      <c r="AB21" s="92"/>
      <c r="AC21" s="92"/>
      <c r="AD21" s="97" t="s">
        <v>10</v>
      </c>
      <c r="AE21" s="99"/>
      <c r="AF21" s="101" t="str">
        <f>L21</f>
        <v>中予確修更決見そ
　　　　　　　の
間定定正正定込他</v>
      </c>
      <c r="AG21" s="101"/>
      <c r="AH21" s="101"/>
      <c r="AI21" s="101"/>
      <c r="AJ21" s="101"/>
      <c r="AK21" s="103" t="str">
        <f>Q21</f>
        <v>(　)</v>
      </c>
      <c r="AL21" s="104"/>
      <c r="AM21" s="2"/>
      <c r="AN21" s="3"/>
      <c r="AO21" s="91" t="str">
        <f>U21</f>
        <v xml:space="preserve"> ･  ･</v>
      </c>
      <c r="AP21" s="92"/>
      <c r="AQ21" s="92"/>
      <c r="AR21" s="92"/>
      <c r="AS21" s="95" t="s">
        <v>11</v>
      </c>
      <c r="AT21" s="92" t="str">
        <f>Z21</f>
        <v xml:space="preserve"> ･  ･</v>
      </c>
      <c r="AU21" s="92"/>
      <c r="AV21" s="92"/>
      <c r="AW21" s="92"/>
      <c r="AX21" s="97" t="s">
        <v>10</v>
      </c>
      <c r="AY21" s="99"/>
      <c r="AZ21" s="101" t="str">
        <f>AF21</f>
        <v>中予確修更決見そ
　　　　　　　の
間定定正正定込他</v>
      </c>
      <c r="BA21" s="101"/>
      <c r="BB21" s="101"/>
      <c r="BC21" s="101"/>
      <c r="BD21" s="101"/>
      <c r="BE21" s="103" t="str">
        <f>AK21</f>
        <v>(　)</v>
      </c>
      <c r="BF21" s="104"/>
      <c r="BH21" s="180"/>
      <c r="BI21" s="188"/>
      <c r="BJ21" s="188"/>
      <c r="BK21" s="188"/>
      <c r="BL21" s="7"/>
      <c r="BO21" s="10"/>
    </row>
    <row r="22" spans="1:67" ht="15" customHeight="1">
      <c r="A22" s="93"/>
      <c r="B22" s="94"/>
      <c r="C22" s="94"/>
      <c r="D22" s="94"/>
      <c r="E22" s="96"/>
      <c r="F22" s="94"/>
      <c r="G22" s="94"/>
      <c r="H22" s="94"/>
      <c r="I22" s="94"/>
      <c r="J22" s="98"/>
      <c r="K22" s="100"/>
      <c r="L22" s="102"/>
      <c r="M22" s="102"/>
      <c r="N22" s="102"/>
      <c r="O22" s="102"/>
      <c r="P22" s="102"/>
      <c r="Q22" s="105"/>
      <c r="R22" s="106"/>
      <c r="S22" s="2"/>
      <c r="T22" s="3"/>
      <c r="U22" s="93"/>
      <c r="V22" s="94"/>
      <c r="W22" s="94"/>
      <c r="X22" s="94"/>
      <c r="Y22" s="96"/>
      <c r="Z22" s="94"/>
      <c r="AA22" s="94"/>
      <c r="AB22" s="94"/>
      <c r="AC22" s="94"/>
      <c r="AD22" s="98"/>
      <c r="AE22" s="100"/>
      <c r="AF22" s="102"/>
      <c r="AG22" s="102"/>
      <c r="AH22" s="102"/>
      <c r="AI22" s="102"/>
      <c r="AJ22" s="102"/>
      <c r="AK22" s="105"/>
      <c r="AL22" s="106"/>
      <c r="AM22" s="2"/>
      <c r="AN22" s="3"/>
      <c r="AO22" s="93"/>
      <c r="AP22" s="94"/>
      <c r="AQ22" s="94"/>
      <c r="AR22" s="94"/>
      <c r="AS22" s="96"/>
      <c r="AT22" s="94"/>
      <c r="AU22" s="94"/>
      <c r="AV22" s="94"/>
      <c r="AW22" s="94"/>
      <c r="AX22" s="98"/>
      <c r="AY22" s="100"/>
      <c r="AZ22" s="102"/>
      <c r="BA22" s="102"/>
      <c r="BB22" s="102"/>
      <c r="BC22" s="102"/>
      <c r="BD22" s="102"/>
      <c r="BE22" s="105"/>
      <c r="BF22" s="106"/>
      <c r="BH22" s="180" t="s">
        <v>14</v>
      </c>
      <c r="BI22" s="188"/>
      <c r="BJ22" s="188"/>
      <c r="BK22" s="188"/>
      <c r="BL22" s="7"/>
    </row>
    <row r="23" spans="1:67" ht="13.5" customHeight="1">
      <c r="A23" s="81" t="s">
        <v>13</v>
      </c>
      <c r="B23" s="82"/>
      <c r="C23" s="82"/>
      <c r="D23" s="82"/>
      <c r="E23" s="83"/>
      <c r="F23" s="85" t="s">
        <v>20</v>
      </c>
      <c r="G23" s="77" t="str">
        <f>MID(TEXT(BI20,"???????????"),1,1)</f>
        <v xml:space="preserve"> </v>
      </c>
      <c r="H23" s="75" t="str">
        <f>MID(TEXT(BI20,"???????????"),2,1)</f>
        <v xml:space="preserve"> </v>
      </c>
      <c r="I23" s="77" t="str">
        <f>MID(TEXT(BI20,"???????????"),3,1)</f>
        <v xml:space="preserve"> </v>
      </c>
      <c r="J23" s="24" t="str">
        <f>MID(TEXT(BI20,"???????????"),4,1)</f>
        <v xml:space="preserve"> </v>
      </c>
      <c r="K23" s="25" t="str">
        <f>MID(TEXT($BI$20,"???????????"),1,1)</f>
        <v xml:space="preserve"> </v>
      </c>
      <c r="L23" s="75" t="str">
        <f>MID(TEXT(BI20,"???????????"),5,1)</f>
        <v xml:space="preserve"> </v>
      </c>
      <c r="M23" s="77" t="str">
        <f>MID(TEXT(BI20,"???????????"),6,1)</f>
        <v xml:space="preserve"> </v>
      </c>
      <c r="N23" s="79" t="str">
        <f>MID(TEXT(BI20,"???????????"),7,1)</f>
        <v xml:space="preserve"> </v>
      </c>
      <c r="O23" s="75" t="str">
        <f>MID(TEXT(BI20,"???????????"),8,1)</f>
        <v xml:space="preserve"> </v>
      </c>
      <c r="P23" s="77" t="str">
        <f>MID(TEXT(BI20,"???????????"),9,1)</f>
        <v xml:space="preserve"> </v>
      </c>
      <c r="Q23" s="79" t="str">
        <f>MID(TEXT(BI20,"???????????"),10,1)</f>
        <v xml:space="preserve"> </v>
      </c>
      <c r="R23" s="75" t="str">
        <f>MID(TEXT(BI20,"???????????"),11,1)</f>
        <v xml:space="preserve"> </v>
      </c>
      <c r="S23" s="2"/>
      <c r="T23" s="3"/>
      <c r="U23" s="81" t="s">
        <v>13</v>
      </c>
      <c r="V23" s="82"/>
      <c r="W23" s="82"/>
      <c r="X23" s="82"/>
      <c r="Y23" s="83"/>
      <c r="Z23" s="85" t="s">
        <v>20</v>
      </c>
      <c r="AA23" s="77" t="str">
        <f>G23</f>
        <v xml:space="preserve"> </v>
      </c>
      <c r="AB23" s="75" t="str">
        <f t="shared" ref="AB23" si="0">H23</f>
        <v xml:space="preserve"> </v>
      </c>
      <c r="AC23" s="77" t="str">
        <f t="shared" ref="AC23" si="1">I23</f>
        <v xml:space="preserve"> </v>
      </c>
      <c r="AD23" s="24" t="str">
        <f t="shared" ref="AD23" si="2">J23</f>
        <v xml:space="preserve"> </v>
      </c>
      <c r="AE23" s="25" t="str">
        <f t="shared" ref="AE23" si="3">K23</f>
        <v xml:space="preserve"> </v>
      </c>
      <c r="AF23" s="75" t="str">
        <f t="shared" ref="AF23" si="4">L23</f>
        <v xml:space="preserve"> </v>
      </c>
      <c r="AG23" s="77" t="str">
        <f t="shared" ref="AG23" si="5">M23</f>
        <v xml:space="preserve"> </v>
      </c>
      <c r="AH23" s="79" t="str">
        <f t="shared" ref="AH23" si="6">N23</f>
        <v xml:space="preserve"> </v>
      </c>
      <c r="AI23" s="75" t="str">
        <f t="shared" ref="AI23" si="7">O23</f>
        <v xml:space="preserve"> </v>
      </c>
      <c r="AJ23" s="77" t="str">
        <f t="shared" ref="AJ23" si="8">P23</f>
        <v xml:space="preserve"> </v>
      </c>
      <c r="AK23" s="79" t="str">
        <f t="shared" ref="AK23" si="9">Q23</f>
        <v xml:space="preserve"> </v>
      </c>
      <c r="AL23" s="75" t="str">
        <f t="shared" ref="AL23" si="10">R23</f>
        <v xml:space="preserve"> </v>
      </c>
      <c r="AM23" s="2"/>
      <c r="AN23" s="3"/>
      <c r="AO23" s="81" t="s">
        <v>13</v>
      </c>
      <c r="AP23" s="82"/>
      <c r="AQ23" s="82"/>
      <c r="AR23" s="82"/>
      <c r="AS23" s="83"/>
      <c r="AT23" s="85" t="s">
        <v>20</v>
      </c>
      <c r="AU23" s="77" t="str">
        <f>IF(AA23="","",AA23)</f>
        <v xml:space="preserve"> </v>
      </c>
      <c r="AV23" s="75" t="str">
        <f>IF(AB23="","",AB23)</f>
        <v xml:space="preserve"> </v>
      </c>
      <c r="AW23" s="77" t="str">
        <f>IF(AC23="","",AC23)</f>
        <v xml:space="preserve"> </v>
      </c>
      <c r="AX23" s="24" t="str">
        <f>IF(AD23="","",AD23)</f>
        <v xml:space="preserve"> </v>
      </c>
      <c r="AY23" s="25"/>
      <c r="AZ23" s="75" t="str">
        <f t="shared" ref="AZ23:BF23" si="11">IF(AF23="","",AF23)</f>
        <v xml:space="preserve"> </v>
      </c>
      <c r="BA23" s="77" t="str">
        <f t="shared" si="11"/>
        <v xml:space="preserve"> </v>
      </c>
      <c r="BB23" s="79" t="str">
        <f t="shared" si="11"/>
        <v xml:space="preserve"> </v>
      </c>
      <c r="BC23" s="75" t="str">
        <f t="shared" si="11"/>
        <v xml:space="preserve"> </v>
      </c>
      <c r="BD23" s="77" t="str">
        <f t="shared" si="11"/>
        <v xml:space="preserve"> </v>
      </c>
      <c r="BE23" s="79" t="str">
        <f t="shared" si="11"/>
        <v xml:space="preserve"> </v>
      </c>
      <c r="BF23" s="75" t="str">
        <f t="shared" si="11"/>
        <v xml:space="preserve"> </v>
      </c>
      <c r="BH23" s="180"/>
      <c r="BI23" s="188"/>
      <c r="BJ23" s="188"/>
      <c r="BK23" s="188"/>
      <c r="BL23" s="7"/>
    </row>
    <row r="24" spans="1:67" ht="13.5" customHeight="1">
      <c r="A24" s="86"/>
      <c r="B24" s="87"/>
      <c r="C24" s="87"/>
      <c r="D24" s="87"/>
      <c r="E24" s="88"/>
      <c r="F24" s="89"/>
      <c r="G24" s="78"/>
      <c r="H24" s="76"/>
      <c r="I24" s="78"/>
      <c r="J24" s="26"/>
      <c r="K24" s="27"/>
      <c r="L24" s="76"/>
      <c r="M24" s="78"/>
      <c r="N24" s="80"/>
      <c r="O24" s="76"/>
      <c r="P24" s="78"/>
      <c r="Q24" s="80"/>
      <c r="R24" s="76"/>
      <c r="S24" s="2"/>
      <c r="T24" s="3"/>
      <c r="U24" s="86"/>
      <c r="V24" s="87"/>
      <c r="W24" s="87"/>
      <c r="X24" s="87"/>
      <c r="Y24" s="88"/>
      <c r="Z24" s="89"/>
      <c r="AA24" s="78"/>
      <c r="AB24" s="76"/>
      <c r="AC24" s="78"/>
      <c r="AD24" s="26"/>
      <c r="AE24" s="27"/>
      <c r="AF24" s="76"/>
      <c r="AG24" s="78"/>
      <c r="AH24" s="80"/>
      <c r="AI24" s="76"/>
      <c r="AJ24" s="78"/>
      <c r="AK24" s="80"/>
      <c r="AL24" s="162"/>
      <c r="AM24" s="2"/>
      <c r="AN24" s="3"/>
      <c r="AO24" s="86"/>
      <c r="AP24" s="87"/>
      <c r="AQ24" s="87"/>
      <c r="AR24" s="87"/>
      <c r="AS24" s="88"/>
      <c r="AT24" s="89"/>
      <c r="AU24" s="78"/>
      <c r="AV24" s="76"/>
      <c r="AW24" s="78"/>
      <c r="AX24" s="26"/>
      <c r="AY24" s="27"/>
      <c r="AZ24" s="76"/>
      <c r="BA24" s="78"/>
      <c r="BB24" s="80"/>
      <c r="BC24" s="76"/>
      <c r="BD24" s="78"/>
      <c r="BE24" s="80"/>
      <c r="BF24" s="76"/>
      <c r="BH24" s="180" t="s">
        <v>15</v>
      </c>
      <c r="BI24" s="188"/>
      <c r="BJ24" s="188"/>
      <c r="BK24" s="188"/>
      <c r="BL24" s="7"/>
    </row>
    <row r="25" spans="1:67" ht="13.5" customHeight="1">
      <c r="A25" s="81" t="s">
        <v>14</v>
      </c>
      <c r="B25" s="82"/>
      <c r="C25" s="82"/>
      <c r="D25" s="82"/>
      <c r="E25" s="83"/>
      <c r="F25" s="85" t="s">
        <v>21</v>
      </c>
      <c r="G25" s="77" t="str">
        <f>MID(TEXT(BI22,"???????????"),1,1)</f>
        <v xml:space="preserve"> </v>
      </c>
      <c r="H25" s="75" t="str">
        <f>MID(TEXT(BI22,"???????????"),2,1)</f>
        <v xml:space="preserve"> </v>
      </c>
      <c r="I25" s="77" t="str">
        <f>MID(TEXT(BI22,"???????????"),3,1)</f>
        <v xml:space="preserve"> </v>
      </c>
      <c r="J25" s="24" t="str">
        <f>MID(TEXT(BI22,"???????????"),4,1)</f>
        <v xml:space="preserve"> </v>
      </c>
      <c r="K25" s="25" t="str">
        <f>MID(TEXT($BI$20,"???????????"),1,1)</f>
        <v xml:space="preserve"> </v>
      </c>
      <c r="L25" s="75" t="str">
        <f>MID(TEXT(BI22,"???????????"),5,1)</f>
        <v xml:space="preserve"> </v>
      </c>
      <c r="M25" s="77" t="str">
        <f>MID(TEXT(BI22,"???????????"),6,1)</f>
        <v xml:space="preserve"> </v>
      </c>
      <c r="N25" s="79" t="str">
        <f>MID(TEXT(BI22,"???????????"),7,1)</f>
        <v xml:space="preserve"> </v>
      </c>
      <c r="O25" s="75" t="str">
        <f>MID(TEXT(BI22,"???????????"),8,1)</f>
        <v xml:space="preserve"> </v>
      </c>
      <c r="P25" s="77" t="str">
        <f>MID(TEXT(BI22,"???????????"),9,1)</f>
        <v xml:space="preserve"> </v>
      </c>
      <c r="Q25" s="79" t="str">
        <f>MID(TEXT(BI22,"???????????"),10,1)</f>
        <v xml:space="preserve"> </v>
      </c>
      <c r="R25" s="75" t="str">
        <f>MID(TEXT(BI22,"???????????"),11,1)</f>
        <v xml:space="preserve"> </v>
      </c>
      <c r="S25" s="2"/>
      <c r="T25" s="3"/>
      <c r="U25" s="81" t="s">
        <v>14</v>
      </c>
      <c r="V25" s="82"/>
      <c r="W25" s="82"/>
      <c r="X25" s="82"/>
      <c r="Y25" s="83"/>
      <c r="Z25" s="85" t="s">
        <v>21</v>
      </c>
      <c r="AA25" s="77" t="str">
        <f t="shared" ref="AA25" si="12">G25</f>
        <v xml:space="preserve"> </v>
      </c>
      <c r="AB25" s="75" t="str">
        <f t="shared" ref="AB25" si="13">H25</f>
        <v xml:space="preserve"> </v>
      </c>
      <c r="AC25" s="77" t="str">
        <f t="shared" ref="AC25" si="14">I25</f>
        <v xml:space="preserve"> </v>
      </c>
      <c r="AD25" s="24" t="str">
        <f t="shared" ref="AD25" si="15">J25</f>
        <v xml:space="preserve"> </v>
      </c>
      <c r="AE25" s="25" t="str">
        <f t="shared" ref="AE25" si="16">K25</f>
        <v xml:space="preserve"> </v>
      </c>
      <c r="AF25" s="75" t="str">
        <f t="shared" ref="AF25" si="17">L25</f>
        <v xml:space="preserve"> </v>
      </c>
      <c r="AG25" s="77" t="str">
        <f t="shared" ref="AG25" si="18">M25</f>
        <v xml:space="preserve"> </v>
      </c>
      <c r="AH25" s="79" t="str">
        <f t="shared" ref="AH25" si="19">N25</f>
        <v xml:space="preserve"> </v>
      </c>
      <c r="AI25" s="75" t="str">
        <f t="shared" ref="AI25" si="20">O25</f>
        <v xml:space="preserve"> </v>
      </c>
      <c r="AJ25" s="77" t="str">
        <f t="shared" ref="AJ25" si="21">P25</f>
        <v xml:space="preserve"> </v>
      </c>
      <c r="AK25" s="79" t="str">
        <f t="shared" ref="AK25" si="22">Q25</f>
        <v xml:space="preserve"> </v>
      </c>
      <c r="AL25" s="75" t="str">
        <f t="shared" ref="AL25" si="23">R25</f>
        <v xml:space="preserve"> </v>
      </c>
      <c r="AM25" s="2"/>
      <c r="AN25" s="3"/>
      <c r="AO25" s="81" t="s">
        <v>14</v>
      </c>
      <c r="AP25" s="82"/>
      <c r="AQ25" s="82"/>
      <c r="AR25" s="82"/>
      <c r="AS25" s="83"/>
      <c r="AT25" s="85" t="s">
        <v>21</v>
      </c>
      <c r="AU25" s="77" t="str">
        <f t="shared" ref="AU25:BC25" si="24">IF(AA25="","",AA25)</f>
        <v xml:space="preserve"> </v>
      </c>
      <c r="AV25" s="75" t="str">
        <f t="shared" si="24"/>
        <v xml:space="preserve"> </v>
      </c>
      <c r="AW25" s="77" t="str">
        <f t="shared" si="24"/>
        <v xml:space="preserve"> </v>
      </c>
      <c r="AX25" s="24" t="str">
        <f t="shared" si="24"/>
        <v xml:space="preserve"> </v>
      </c>
      <c r="AY25" s="25" t="str">
        <f t="shared" si="24"/>
        <v xml:space="preserve"> </v>
      </c>
      <c r="AZ25" s="75" t="str">
        <f t="shared" si="24"/>
        <v xml:space="preserve"> </v>
      </c>
      <c r="BA25" s="77" t="str">
        <f t="shared" si="24"/>
        <v xml:space="preserve"> </v>
      </c>
      <c r="BB25" s="79" t="str">
        <f t="shared" si="24"/>
        <v xml:space="preserve"> </v>
      </c>
      <c r="BC25" s="75" t="str">
        <f t="shared" si="24"/>
        <v xml:space="preserve"> </v>
      </c>
      <c r="BD25" s="77" t="str">
        <f t="shared" ref="BD25" si="25">IF(AJ25="","",AJ25)</f>
        <v xml:space="preserve"> </v>
      </c>
      <c r="BE25" s="79" t="str">
        <f t="shared" ref="BE25" si="26">IF(AK25="","",AK25)</f>
        <v xml:space="preserve"> </v>
      </c>
      <c r="BF25" s="75" t="str">
        <f t="shared" ref="BF25" si="27">IF(AL25="","",AL25)</f>
        <v xml:space="preserve"> </v>
      </c>
      <c r="BH25" s="180"/>
      <c r="BI25" s="188"/>
      <c r="BJ25" s="188"/>
      <c r="BK25" s="188"/>
      <c r="BL25" s="7"/>
    </row>
    <row r="26" spans="1:67" ht="13.5" customHeight="1">
      <c r="A26" s="86"/>
      <c r="B26" s="87"/>
      <c r="C26" s="87"/>
      <c r="D26" s="87"/>
      <c r="E26" s="88"/>
      <c r="F26" s="89"/>
      <c r="G26" s="78"/>
      <c r="H26" s="76"/>
      <c r="I26" s="78"/>
      <c r="J26" s="26"/>
      <c r="K26" s="27"/>
      <c r="L26" s="76"/>
      <c r="M26" s="78"/>
      <c r="N26" s="80"/>
      <c r="O26" s="76"/>
      <c r="P26" s="78"/>
      <c r="Q26" s="80"/>
      <c r="R26" s="76"/>
      <c r="S26" s="2"/>
      <c r="T26" s="3"/>
      <c r="U26" s="86"/>
      <c r="V26" s="87"/>
      <c r="W26" s="87"/>
      <c r="X26" s="87"/>
      <c r="Y26" s="88"/>
      <c r="Z26" s="89"/>
      <c r="AA26" s="78"/>
      <c r="AB26" s="76"/>
      <c r="AC26" s="78"/>
      <c r="AD26" s="26"/>
      <c r="AE26" s="27"/>
      <c r="AF26" s="76"/>
      <c r="AG26" s="78"/>
      <c r="AH26" s="80"/>
      <c r="AI26" s="76"/>
      <c r="AJ26" s="78"/>
      <c r="AK26" s="80"/>
      <c r="AL26" s="76"/>
      <c r="AM26" s="2"/>
      <c r="AN26" s="3"/>
      <c r="AO26" s="86"/>
      <c r="AP26" s="87"/>
      <c r="AQ26" s="87"/>
      <c r="AR26" s="87"/>
      <c r="AS26" s="88"/>
      <c r="AT26" s="89"/>
      <c r="AU26" s="78"/>
      <c r="AV26" s="76"/>
      <c r="AW26" s="78"/>
      <c r="AX26" s="26"/>
      <c r="AY26" s="27"/>
      <c r="AZ26" s="76"/>
      <c r="BA26" s="78"/>
      <c r="BB26" s="80"/>
      <c r="BC26" s="76"/>
      <c r="BD26" s="78"/>
      <c r="BE26" s="80"/>
      <c r="BF26" s="76"/>
      <c r="BH26" s="189" t="s">
        <v>16</v>
      </c>
      <c r="BI26" s="191" t="str">
        <f>IF(SUM(BI20:BK25)=0,"",SUM(BI20:BK25))</f>
        <v/>
      </c>
      <c r="BJ26" s="191"/>
      <c r="BK26" s="191"/>
      <c r="BL26" s="7"/>
    </row>
    <row r="27" spans="1:67" ht="13.5" customHeight="1">
      <c r="A27" s="81" t="s">
        <v>15</v>
      </c>
      <c r="B27" s="82"/>
      <c r="C27" s="82"/>
      <c r="D27" s="82"/>
      <c r="E27" s="83"/>
      <c r="F27" s="85" t="s">
        <v>22</v>
      </c>
      <c r="G27" s="77" t="str">
        <f>MID(TEXT(BI24,"???????????"),1,1)</f>
        <v xml:space="preserve"> </v>
      </c>
      <c r="H27" s="75" t="str">
        <f>MID(TEXT(BI24,"???????????"),2,1)</f>
        <v xml:space="preserve"> </v>
      </c>
      <c r="I27" s="77" t="str">
        <f>MID(TEXT(BI24,"???????????"),3,1)</f>
        <v xml:space="preserve"> </v>
      </c>
      <c r="J27" s="24" t="str">
        <f>MID(TEXT(BI24,"???????????"),4,1)</f>
        <v xml:space="preserve"> </v>
      </c>
      <c r="K27" s="25" t="str">
        <f>MID(TEXT($BI$20,"???????????"),1,1)</f>
        <v xml:space="preserve"> </v>
      </c>
      <c r="L27" s="75" t="str">
        <f>MID(TEXT(BI24,"???????????"),5,1)</f>
        <v xml:space="preserve"> </v>
      </c>
      <c r="M27" s="77" t="str">
        <f>MID(TEXT(BI24,"???????????"),6,1)</f>
        <v xml:space="preserve"> </v>
      </c>
      <c r="N27" s="79" t="str">
        <f>MID(TEXT(BI24,"???????????"),7,1)</f>
        <v xml:space="preserve"> </v>
      </c>
      <c r="O27" s="75" t="str">
        <f>MID(TEXT(BI24,"???????????"),8,1)</f>
        <v xml:space="preserve"> </v>
      </c>
      <c r="P27" s="77" t="str">
        <f>MID(TEXT(BI24,"???????????"),9,1)</f>
        <v xml:space="preserve"> </v>
      </c>
      <c r="Q27" s="79" t="str">
        <f>MID(TEXT(BI24,"???????????"),10,1)</f>
        <v xml:space="preserve"> </v>
      </c>
      <c r="R27" s="75" t="str">
        <f>MID(TEXT(BI24,"???????????"),11,1)</f>
        <v xml:space="preserve"> </v>
      </c>
      <c r="S27" s="2"/>
      <c r="T27" s="3"/>
      <c r="U27" s="81" t="s">
        <v>15</v>
      </c>
      <c r="V27" s="82"/>
      <c r="W27" s="82"/>
      <c r="X27" s="82"/>
      <c r="Y27" s="83"/>
      <c r="Z27" s="85" t="s">
        <v>22</v>
      </c>
      <c r="AA27" s="77" t="str">
        <f t="shared" ref="AA27" si="28">G27</f>
        <v xml:space="preserve"> </v>
      </c>
      <c r="AB27" s="75" t="str">
        <f t="shared" ref="AB27" si="29">H27</f>
        <v xml:space="preserve"> </v>
      </c>
      <c r="AC27" s="77" t="str">
        <f t="shared" ref="AC27" si="30">I27</f>
        <v xml:space="preserve"> </v>
      </c>
      <c r="AD27" s="24" t="str">
        <f t="shared" ref="AD27" si="31">J27</f>
        <v xml:space="preserve"> </v>
      </c>
      <c r="AE27" s="25" t="str">
        <f t="shared" ref="AE27" si="32">K27</f>
        <v xml:space="preserve"> </v>
      </c>
      <c r="AF27" s="75" t="str">
        <f t="shared" ref="AF27" si="33">L27</f>
        <v xml:space="preserve"> </v>
      </c>
      <c r="AG27" s="77" t="str">
        <f t="shared" ref="AG27" si="34">M27</f>
        <v xml:space="preserve"> </v>
      </c>
      <c r="AH27" s="79" t="str">
        <f t="shared" ref="AH27" si="35">N27</f>
        <v xml:space="preserve"> </v>
      </c>
      <c r="AI27" s="75" t="str">
        <f t="shared" ref="AI27" si="36">O27</f>
        <v xml:space="preserve"> </v>
      </c>
      <c r="AJ27" s="77" t="str">
        <f t="shared" ref="AJ27" si="37">P27</f>
        <v xml:space="preserve"> </v>
      </c>
      <c r="AK27" s="79" t="str">
        <f t="shared" ref="AK27" si="38">Q27</f>
        <v xml:space="preserve"> </v>
      </c>
      <c r="AL27" s="75" t="str">
        <f t="shared" ref="AL27" si="39">R27</f>
        <v xml:space="preserve"> </v>
      </c>
      <c r="AM27" s="2"/>
      <c r="AN27" s="3"/>
      <c r="AO27" s="81" t="s">
        <v>15</v>
      </c>
      <c r="AP27" s="82"/>
      <c r="AQ27" s="82"/>
      <c r="AR27" s="82"/>
      <c r="AS27" s="83"/>
      <c r="AT27" s="85" t="s">
        <v>22</v>
      </c>
      <c r="AU27" s="77" t="str">
        <f t="shared" ref="AU27:BC27" si="40">IF(AA27="","",AA27)</f>
        <v xml:space="preserve"> </v>
      </c>
      <c r="AV27" s="75" t="str">
        <f t="shared" si="40"/>
        <v xml:space="preserve"> </v>
      </c>
      <c r="AW27" s="77" t="str">
        <f>IF(AC27="","",AC27)</f>
        <v xml:space="preserve"> </v>
      </c>
      <c r="AX27" s="24" t="str">
        <f t="shared" si="40"/>
        <v xml:space="preserve"> </v>
      </c>
      <c r="AY27" s="25"/>
      <c r="AZ27" s="75" t="str">
        <f t="shared" si="40"/>
        <v xml:space="preserve"> </v>
      </c>
      <c r="BA27" s="77" t="str">
        <f t="shared" si="40"/>
        <v xml:space="preserve"> </v>
      </c>
      <c r="BB27" s="79" t="str">
        <f t="shared" si="40"/>
        <v xml:space="preserve"> </v>
      </c>
      <c r="BC27" s="75" t="str">
        <f t="shared" si="40"/>
        <v xml:space="preserve"> </v>
      </c>
      <c r="BD27" s="77" t="str">
        <f t="shared" ref="BD27" si="41">IF(AJ27="","",AJ27)</f>
        <v xml:space="preserve"> </v>
      </c>
      <c r="BE27" s="79" t="str">
        <f t="shared" ref="BE27" si="42">IF(AK27="","",AK27)</f>
        <v xml:space="preserve"> </v>
      </c>
      <c r="BF27" s="75" t="str">
        <f t="shared" ref="BF27" si="43">IF(AL27="","",AL27)</f>
        <v xml:space="preserve"> </v>
      </c>
      <c r="BH27" s="189"/>
      <c r="BI27" s="191"/>
      <c r="BJ27" s="191"/>
      <c r="BK27" s="191"/>
    </row>
    <row r="28" spans="1:67">
      <c r="A28" s="86"/>
      <c r="B28" s="87"/>
      <c r="C28" s="87"/>
      <c r="D28" s="87"/>
      <c r="E28" s="88"/>
      <c r="F28" s="89"/>
      <c r="G28" s="78"/>
      <c r="H28" s="76"/>
      <c r="I28" s="78"/>
      <c r="J28" s="26"/>
      <c r="K28" s="27"/>
      <c r="L28" s="76"/>
      <c r="M28" s="78"/>
      <c r="N28" s="80"/>
      <c r="O28" s="76"/>
      <c r="P28" s="78"/>
      <c r="Q28" s="80"/>
      <c r="R28" s="76"/>
      <c r="S28" s="2"/>
      <c r="T28" s="3"/>
      <c r="U28" s="86"/>
      <c r="V28" s="87"/>
      <c r="W28" s="87"/>
      <c r="X28" s="87"/>
      <c r="Y28" s="88"/>
      <c r="Z28" s="89"/>
      <c r="AA28" s="78"/>
      <c r="AB28" s="76"/>
      <c r="AC28" s="78"/>
      <c r="AD28" s="26"/>
      <c r="AE28" s="27"/>
      <c r="AF28" s="76"/>
      <c r="AG28" s="78"/>
      <c r="AH28" s="80"/>
      <c r="AI28" s="76"/>
      <c r="AJ28" s="78"/>
      <c r="AK28" s="80"/>
      <c r="AL28" s="76"/>
      <c r="AM28" s="2"/>
      <c r="AN28" s="3"/>
      <c r="AO28" s="86"/>
      <c r="AP28" s="87"/>
      <c r="AQ28" s="87"/>
      <c r="AR28" s="87"/>
      <c r="AS28" s="88"/>
      <c r="AT28" s="89"/>
      <c r="AU28" s="78"/>
      <c r="AV28" s="76"/>
      <c r="AW28" s="78"/>
      <c r="AX28" s="26"/>
      <c r="AY28" s="27"/>
      <c r="AZ28" s="76"/>
      <c r="BA28" s="78"/>
      <c r="BB28" s="80"/>
      <c r="BC28" s="76"/>
      <c r="BD28" s="78"/>
      <c r="BE28" s="80"/>
      <c r="BF28" s="76"/>
      <c r="BH28" s="189" t="s">
        <v>17</v>
      </c>
      <c r="BI28" s="190"/>
      <c r="BJ28" s="190"/>
      <c r="BK28" s="190"/>
    </row>
    <row r="29" spans="1:67" ht="13.5" customHeight="1">
      <c r="A29" s="81"/>
      <c r="B29" s="82"/>
      <c r="C29" s="82"/>
      <c r="D29" s="82"/>
      <c r="E29" s="83"/>
      <c r="F29" s="85" t="s">
        <v>23</v>
      </c>
      <c r="G29" s="77"/>
      <c r="H29" s="75"/>
      <c r="I29" s="77"/>
      <c r="J29" s="24"/>
      <c r="K29" s="25"/>
      <c r="L29" s="75"/>
      <c r="M29" s="77"/>
      <c r="N29" s="79"/>
      <c r="O29" s="75"/>
      <c r="P29" s="77"/>
      <c r="Q29" s="79"/>
      <c r="R29" s="75"/>
      <c r="S29" s="2"/>
      <c r="T29" s="3"/>
      <c r="U29" s="81"/>
      <c r="V29" s="82"/>
      <c r="W29" s="82"/>
      <c r="X29" s="82"/>
      <c r="Y29" s="83"/>
      <c r="Z29" s="85" t="s">
        <v>23</v>
      </c>
      <c r="AA29" s="77"/>
      <c r="AB29" s="75"/>
      <c r="AC29" s="77"/>
      <c r="AD29" s="24"/>
      <c r="AE29" s="25"/>
      <c r="AF29" s="75"/>
      <c r="AG29" s="77"/>
      <c r="AH29" s="79"/>
      <c r="AI29" s="75"/>
      <c r="AJ29" s="77"/>
      <c r="AK29" s="79"/>
      <c r="AL29" s="75"/>
      <c r="AM29" s="2"/>
      <c r="AN29" s="3"/>
      <c r="AO29" s="81"/>
      <c r="AP29" s="82"/>
      <c r="AQ29" s="82"/>
      <c r="AR29" s="82"/>
      <c r="AS29" s="83"/>
      <c r="AT29" s="85" t="s">
        <v>23</v>
      </c>
      <c r="AU29" s="77"/>
      <c r="AV29" s="75"/>
      <c r="AW29" s="77"/>
      <c r="AX29" s="24"/>
      <c r="AY29" s="25"/>
      <c r="AZ29" s="75"/>
      <c r="BA29" s="77"/>
      <c r="BB29" s="79"/>
      <c r="BC29" s="75"/>
      <c r="BD29" s="77"/>
      <c r="BE29" s="79"/>
      <c r="BF29" s="75"/>
      <c r="BH29" s="189"/>
      <c r="BI29" s="190"/>
      <c r="BJ29" s="190"/>
      <c r="BK29" s="190"/>
    </row>
    <row r="30" spans="1:67" ht="13.5" customHeight="1" thickBot="1">
      <c r="A30" s="84"/>
      <c r="B30" s="67"/>
      <c r="C30" s="67"/>
      <c r="D30" s="67"/>
      <c r="E30" s="68"/>
      <c r="F30" s="70"/>
      <c r="G30" s="34"/>
      <c r="H30" s="32"/>
      <c r="I30" s="34"/>
      <c r="J30" s="73"/>
      <c r="K30" s="74"/>
      <c r="L30" s="32"/>
      <c r="M30" s="34"/>
      <c r="N30" s="36"/>
      <c r="O30" s="32"/>
      <c r="P30" s="34"/>
      <c r="Q30" s="36"/>
      <c r="R30" s="32"/>
      <c r="S30" s="2"/>
      <c r="T30" s="3"/>
      <c r="U30" s="84"/>
      <c r="V30" s="67"/>
      <c r="W30" s="67"/>
      <c r="X30" s="67"/>
      <c r="Y30" s="68"/>
      <c r="Z30" s="70"/>
      <c r="AA30" s="34"/>
      <c r="AB30" s="32"/>
      <c r="AC30" s="34"/>
      <c r="AD30" s="73"/>
      <c r="AE30" s="74"/>
      <c r="AF30" s="32"/>
      <c r="AG30" s="34"/>
      <c r="AH30" s="36"/>
      <c r="AI30" s="32"/>
      <c r="AJ30" s="34"/>
      <c r="AK30" s="36"/>
      <c r="AL30" s="32"/>
      <c r="AM30" s="2"/>
      <c r="AN30" s="3"/>
      <c r="AO30" s="84"/>
      <c r="AP30" s="67"/>
      <c r="AQ30" s="67"/>
      <c r="AR30" s="67"/>
      <c r="AS30" s="68"/>
      <c r="AT30" s="70"/>
      <c r="AU30" s="34"/>
      <c r="AV30" s="32"/>
      <c r="AW30" s="34"/>
      <c r="AX30" s="73"/>
      <c r="AY30" s="74"/>
      <c r="AZ30" s="32"/>
      <c r="BA30" s="34"/>
      <c r="BB30" s="36"/>
      <c r="BC30" s="32"/>
      <c r="BD30" s="34"/>
      <c r="BE30" s="36"/>
      <c r="BF30" s="32"/>
      <c r="BH30" s="6"/>
      <c r="BI30" s="6"/>
      <c r="BJ30" s="6"/>
      <c r="BK30" s="6"/>
    </row>
    <row r="31" spans="1:67" ht="13.5" customHeight="1">
      <c r="A31" s="63" t="s">
        <v>16</v>
      </c>
      <c r="B31" s="64"/>
      <c r="C31" s="64"/>
      <c r="D31" s="64"/>
      <c r="E31" s="65"/>
      <c r="F31" s="69" t="s">
        <v>24</v>
      </c>
      <c r="G31" s="33" t="str">
        <f>MID(TEXT(BI26,"???????????"),1,1)</f>
        <v/>
      </c>
      <c r="H31" s="31" t="str">
        <f>MID(TEXT(BI26,"???????????"),2,1)</f>
        <v/>
      </c>
      <c r="I31" s="33" t="str">
        <f>MID(TEXT(BI26,"???????????"),3,1)</f>
        <v/>
      </c>
      <c r="J31" s="71" t="str">
        <f>MID(TEXT(BI26,"???????????"),4,1)</f>
        <v/>
      </c>
      <c r="K31" s="72" t="str">
        <f>MID(TEXT(BM26,"???????????"),1,1)</f>
        <v xml:space="preserve"> </v>
      </c>
      <c r="L31" s="31" t="str">
        <f>MID(TEXT(BI26,"???????????"),5,1)</f>
        <v/>
      </c>
      <c r="M31" s="33" t="str">
        <f>MID(TEXT(BI26,"???????????"),6,1)</f>
        <v/>
      </c>
      <c r="N31" s="35" t="str">
        <f>MID(TEXT(BI26,"???????????"),7,1)</f>
        <v/>
      </c>
      <c r="O31" s="31" t="str">
        <f>MID(TEXT(BI26,"???????????"),8,1)</f>
        <v/>
      </c>
      <c r="P31" s="33" t="str">
        <f>MID(TEXT(BI26,"???????????"),9,1)</f>
        <v/>
      </c>
      <c r="Q31" s="35" t="str">
        <f>MID(TEXT(BI26,"???????????"),10,1)</f>
        <v/>
      </c>
      <c r="R31" s="37" t="str">
        <f>MID(TEXT(BI26,"???????????"),11,1)</f>
        <v/>
      </c>
      <c r="S31" s="2"/>
      <c r="T31" s="3"/>
      <c r="U31" s="63" t="s">
        <v>16</v>
      </c>
      <c r="V31" s="64"/>
      <c r="W31" s="64"/>
      <c r="X31" s="64"/>
      <c r="Y31" s="65"/>
      <c r="Z31" s="69" t="s">
        <v>24</v>
      </c>
      <c r="AA31" s="33" t="str">
        <f t="shared" ref="AA31" si="44">G31</f>
        <v/>
      </c>
      <c r="AB31" s="31" t="str">
        <f t="shared" ref="AB31" si="45">H31</f>
        <v/>
      </c>
      <c r="AC31" s="33" t="str">
        <f t="shared" ref="AC31" si="46">I31</f>
        <v/>
      </c>
      <c r="AD31" s="71" t="str">
        <f t="shared" ref="AD31" si="47">J31</f>
        <v/>
      </c>
      <c r="AE31" s="72" t="str">
        <f t="shared" ref="AE31" si="48">K31</f>
        <v xml:space="preserve"> </v>
      </c>
      <c r="AF31" s="31" t="str">
        <f t="shared" ref="AF31" si="49">L31</f>
        <v/>
      </c>
      <c r="AG31" s="33" t="str">
        <f t="shared" ref="AG31" si="50">M31</f>
        <v/>
      </c>
      <c r="AH31" s="35" t="str">
        <f t="shared" ref="AH31" si="51">N31</f>
        <v/>
      </c>
      <c r="AI31" s="31" t="str">
        <f t="shared" ref="AI31" si="52">O31</f>
        <v/>
      </c>
      <c r="AJ31" s="33" t="str">
        <f t="shared" ref="AJ31" si="53">P31</f>
        <v/>
      </c>
      <c r="AK31" s="35" t="str">
        <f t="shared" ref="AK31" si="54">Q31</f>
        <v/>
      </c>
      <c r="AL31" s="37" t="str">
        <f t="shared" ref="AL31" si="55">R31</f>
        <v/>
      </c>
      <c r="AM31" s="2"/>
      <c r="AN31" s="3"/>
      <c r="AO31" s="63" t="s">
        <v>16</v>
      </c>
      <c r="AP31" s="64"/>
      <c r="AQ31" s="64"/>
      <c r="AR31" s="64"/>
      <c r="AS31" s="65"/>
      <c r="AT31" s="69" t="s">
        <v>24</v>
      </c>
      <c r="AU31" s="33" t="str">
        <f t="shared" ref="AU31:BC31" si="56">IF(AA31="","",AA31)</f>
        <v/>
      </c>
      <c r="AV31" s="31" t="str">
        <f t="shared" si="56"/>
        <v/>
      </c>
      <c r="AW31" s="33" t="str">
        <f t="shared" si="56"/>
        <v/>
      </c>
      <c r="AX31" s="71" t="str">
        <f>IF(AD31="","",AD31)</f>
        <v/>
      </c>
      <c r="AY31" s="72"/>
      <c r="AZ31" s="31" t="str">
        <f t="shared" si="56"/>
        <v/>
      </c>
      <c r="BA31" s="33" t="str">
        <f t="shared" si="56"/>
        <v/>
      </c>
      <c r="BB31" s="35" t="str">
        <f t="shared" si="56"/>
        <v/>
      </c>
      <c r="BC31" s="31" t="str">
        <f t="shared" si="56"/>
        <v/>
      </c>
      <c r="BD31" s="33" t="str">
        <f t="shared" ref="BD31:BE31" si="57">IF(AJ31="","",AJ31)</f>
        <v/>
      </c>
      <c r="BE31" s="35" t="str">
        <f t="shared" si="57"/>
        <v/>
      </c>
      <c r="BF31" s="37" t="str">
        <f>IF(AL31="","",AL31)</f>
        <v/>
      </c>
    </row>
    <row r="32" spans="1:67" ht="14.25" customHeight="1" thickBot="1">
      <c r="A32" s="66"/>
      <c r="B32" s="67"/>
      <c r="C32" s="67"/>
      <c r="D32" s="67"/>
      <c r="E32" s="68"/>
      <c r="F32" s="70"/>
      <c r="G32" s="34"/>
      <c r="H32" s="32"/>
      <c r="I32" s="34"/>
      <c r="J32" s="73"/>
      <c r="K32" s="74"/>
      <c r="L32" s="32"/>
      <c r="M32" s="34"/>
      <c r="N32" s="36"/>
      <c r="O32" s="32"/>
      <c r="P32" s="34"/>
      <c r="Q32" s="36"/>
      <c r="R32" s="38"/>
      <c r="S32" s="2"/>
      <c r="T32" s="3"/>
      <c r="U32" s="66"/>
      <c r="V32" s="67"/>
      <c r="W32" s="67"/>
      <c r="X32" s="67"/>
      <c r="Y32" s="68"/>
      <c r="Z32" s="70"/>
      <c r="AA32" s="34"/>
      <c r="AB32" s="32"/>
      <c r="AC32" s="34"/>
      <c r="AD32" s="73"/>
      <c r="AE32" s="74"/>
      <c r="AF32" s="32"/>
      <c r="AG32" s="34"/>
      <c r="AH32" s="36"/>
      <c r="AI32" s="32"/>
      <c r="AJ32" s="34"/>
      <c r="AK32" s="36"/>
      <c r="AL32" s="38"/>
      <c r="AM32" s="2"/>
      <c r="AN32" s="3"/>
      <c r="AO32" s="66"/>
      <c r="AP32" s="67"/>
      <c r="AQ32" s="67"/>
      <c r="AR32" s="67"/>
      <c r="AS32" s="68"/>
      <c r="AT32" s="70"/>
      <c r="AU32" s="34"/>
      <c r="AV32" s="32"/>
      <c r="AW32" s="34"/>
      <c r="AX32" s="73"/>
      <c r="AY32" s="74"/>
      <c r="AZ32" s="32"/>
      <c r="BA32" s="34"/>
      <c r="BB32" s="36"/>
      <c r="BC32" s="32"/>
      <c r="BD32" s="34"/>
      <c r="BE32" s="36"/>
      <c r="BF32" s="38"/>
    </row>
    <row r="33" spans="1:58" ht="18.75" customHeight="1">
      <c r="A33" s="39" t="s">
        <v>17</v>
      </c>
      <c r="B33" s="39"/>
      <c r="C33" s="41" t="str">
        <f>IF(BI28="",BO11,BI28)</f>
        <v>年   月   日</v>
      </c>
      <c r="D33" s="42"/>
      <c r="E33" s="42"/>
      <c r="F33" s="42"/>
      <c r="G33" s="42"/>
      <c r="H33" s="42"/>
      <c r="I33" s="43"/>
      <c r="J33" s="47" t="s">
        <v>27</v>
      </c>
      <c r="K33" s="48"/>
      <c r="L33" s="51"/>
      <c r="M33" s="51"/>
      <c r="N33" s="51"/>
      <c r="O33" s="51"/>
      <c r="P33" s="51"/>
      <c r="Q33" s="51"/>
      <c r="R33" s="51"/>
      <c r="S33" s="2"/>
      <c r="T33" s="3"/>
      <c r="U33" s="131" t="s">
        <v>17</v>
      </c>
      <c r="V33" s="132"/>
      <c r="W33" s="41" t="str">
        <f>C33</f>
        <v>年   月   日</v>
      </c>
      <c r="X33" s="42"/>
      <c r="Y33" s="42"/>
      <c r="Z33" s="42"/>
      <c r="AA33" s="42"/>
      <c r="AB33" s="42"/>
      <c r="AC33" s="43"/>
      <c r="AD33" s="133" t="s">
        <v>27</v>
      </c>
      <c r="AE33" s="134"/>
      <c r="AF33" s="135"/>
      <c r="AG33" s="136"/>
      <c r="AH33" s="136"/>
      <c r="AI33" s="136"/>
      <c r="AJ33" s="136"/>
      <c r="AK33" s="136"/>
      <c r="AL33" s="137"/>
      <c r="AM33" s="2"/>
      <c r="AN33" s="3"/>
      <c r="AO33" s="131" t="s">
        <v>17</v>
      </c>
      <c r="AP33" s="132"/>
      <c r="AQ33" s="41" t="str">
        <f>W33</f>
        <v>年   月   日</v>
      </c>
      <c r="AR33" s="42"/>
      <c r="AS33" s="42"/>
      <c r="AT33" s="42"/>
      <c r="AU33" s="42"/>
      <c r="AV33" s="42"/>
      <c r="AW33" s="43"/>
      <c r="AX33" s="133" t="s">
        <v>27</v>
      </c>
      <c r="AY33" s="134"/>
      <c r="AZ33" s="135"/>
      <c r="BA33" s="136"/>
      <c r="BB33" s="136"/>
      <c r="BC33" s="136"/>
      <c r="BD33" s="136"/>
      <c r="BE33" s="136"/>
      <c r="BF33" s="137"/>
    </row>
    <row r="34" spans="1:58">
      <c r="A34" s="40"/>
      <c r="B34" s="40"/>
      <c r="C34" s="44"/>
      <c r="D34" s="45"/>
      <c r="E34" s="45"/>
      <c r="F34" s="45"/>
      <c r="G34" s="45"/>
      <c r="H34" s="45"/>
      <c r="I34" s="46"/>
      <c r="J34" s="47"/>
      <c r="K34" s="48"/>
      <c r="L34" s="52"/>
      <c r="M34" s="52"/>
      <c r="N34" s="52"/>
      <c r="O34" s="52"/>
      <c r="P34" s="52"/>
      <c r="Q34" s="52"/>
      <c r="R34" s="52"/>
      <c r="S34" s="2"/>
      <c r="T34" s="3"/>
      <c r="U34" s="55"/>
      <c r="V34" s="56"/>
      <c r="W34" s="44"/>
      <c r="X34" s="45"/>
      <c r="Y34" s="45"/>
      <c r="Z34" s="45"/>
      <c r="AA34" s="45"/>
      <c r="AB34" s="45"/>
      <c r="AC34" s="46"/>
      <c r="AD34" s="47"/>
      <c r="AE34" s="48"/>
      <c r="AF34" s="138"/>
      <c r="AG34" s="139"/>
      <c r="AH34" s="139"/>
      <c r="AI34" s="139"/>
      <c r="AJ34" s="139"/>
      <c r="AK34" s="139"/>
      <c r="AL34" s="140"/>
      <c r="AM34" s="2"/>
      <c r="AN34" s="3"/>
      <c r="AO34" s="55"/>
      <c r="AP34" s="56"/>
      <c r="AQ34" s="44"/>
      <c r="AR34" s="45"/>
      <c r="AS34" s="45"/>
      <c r="AT34" s="45"/>
      <c r="AU34" s="45"/>
      <c r="AV34" s="45"/>
      <c r="AW34" s="46"/>
      <c r="AX34" s="47"/>
      <c r="AY34" s="48"/>
      <c r="AZ34" s="138"/>
      <c r="BA34" s="139"/>
      <c r="BB34" s="139"/>
      <c r="BC34" s="139"/>
      <c r="BD34" s="139"/>
      <c r="BE34" s="139"/>
      <c r="BF34" s="140"/>
    </row>
    <row r="35" spans="1:58" ht="17.25" customHeight="1">
      <c r="A35" s="53" t="s">
        <v>45</v>
      </c>
      <c r="B35" s="54"/>
      <c r="C35" s="57"/>
      <c r="D35" s="58"/>
      <c r="E35" s="58"/>
      <c r="F35" s="58"/>
      <c r="G35" s="58"/>
      <c r="H35" s="58"/>
      <c r="I35" s="11" t="s">
        <v>46</v>
      </c>
      <c r="J35" s="47"/>
      <c r="K35" s="48"/>
      <c r="L35" s="52"/>
      <c r="M35" s="52"/>
      <c r="N35" s="52"/>
      <c r="O35" s="52"/>
      <c r="P35" s="52"/>
      <c r="Q35" s="52"/>
      <c r="R35" s="52"/>
      <c r="S35" s="2"/>
      <c r="T35" s="3"/>
      <c r="U35" s="143" t="s">
        <v>31</v>
      </c>
      <c r="V35" s="144"/>
      <c r="W35" s="145"/>
      <c r="X35" s="143" t="s">
        <v>32</v>
      </c>
      <c r="Y35" s="144"/>
      <c r="Z35" s="144"/>
      <c r="AA35" s="144"/>
      <c r="AB35" s="144"/>
      <c r="AC35" s="145"/>
      <c r="AD35" s="47"/>
      <c r="AE35" s="48"/>
      <c r="AF35" s="138"/>
      <c r="AG35" s="139"/>
      <c r="AH35" s="139"/>
      <c r="AI35" s="139"/>
      <c r="AJ35" s="139"/>
      <c r="AK35" s="139"/>
      <c r="AL35" s="140"/>
      <c r="AM35" s="2"/>
      <c r="AN35" s="3"/>
      <c r="AO35" s="8"/>
      <c r="AP35" s="8"/>
      <c r="AQ35" s="8"/>
      <c r="AR35" s="8"/>
      <c r="AS35" s="8"/>
      <c r="AT35" s="8"/>
      <c r="AU35" s="8"/>
      <c r="AV35" s="8"/>
      <c r="AW35" s="8"/>
      <c r="AX35" s="47"/>
      <c r="AY35" s="48"/>
      <c r="AZ35" s="138"/>
      <c r="BA35" s="139"/>
      <c r="BB35" s="139"/>
      <c r="BC35" s="139"/>
      <c r="BD35" s="139"/>
      <c r="BE35" s="139"/>
      <c r="BF35" s="140"/>
    </row>
    <row r="36" spans="1:58" ht="17.25" customHeight="1">
      <c r="A36" s="55"/>
      <c r="B36" s="56"/>
      <c r="C36" s="59"/>
      <c r="D36" s="60"/>
      <c r="E36" s="60"/>
      <c r="F36" s="60"/>
      <c r="G36" s="60"/>
      <c r="H36" s="60"/>
      <c r="I36" s="12" t="s">
        <v>47</v>
      </c>
      <c r="J36" s="47"/>
      <c r="K36" s="48"/>
      <c r="L36" s="52"/>
      <c r="M36" s="52"/>
      <c r="N36" s="52"/>
      <c r="O36" s="52"/>
      <c r="P36" s="52"/>
      <c r="Q36" s="52"/>
      <c r="R36" s="52"/>
      <c r="S36" s="2"/>
      <c r="T36" s="3"/>
      <c r="U36" s="146"/>
      <c r="V36" s="147"/>
      <c r="W36" s="148"/>
      <c r="X36" s="146"/>
      <c r="Y36" s="147"/>
      <c r="Z36" s="147"/>
      <c r="AA36" s="147"/>
      <c r="AB36" s="147"/>
      <c r="AC36" s="148"/>
      <c r="AD36" s="47"/>
      <c r="AE36" s="48"/>
      <c r="AF36" s="138"/>
      <c r="AG36" s="139"/>
      <c r="AH36" s="139"/>
      <c r="AI36" s="139"/>
      <c r="AJ36" s="139"/>
      <c r="AK36" s="139"/>
      <c r="AL36" s="140"/>
      <c r="AM36" s="2"/>
      <c r="AN36" s="3"/>
      <c r="AO36" s="61" t="s">
        <v>18</v>
      </c>
      <c r="AP36" s="61"/>
      <c r="AQ36" s="61"/>
      <c r="AR36" s="61"/>
      <c r="AS36" s="61"/>
      <c r="AT36" s="61"/>
      <c r="AU36" s="61"/>
      <c r="AV36" s="61"/>
      <c r="AW36" s="149"/>
      <c r="AX36" s="47"/>
      <c r="AY36" s="48"/>
      <c r="AZ36" s="138"/>
      <c r="BA36" s="139"/>
      <c r="BB36" s="139"/>
      <c r="BC36" s="139"/>
      <c r="BD36" s="139"/>
      <c r="BE36" s="139"/>
      <c r="BF36" s="140"/>
    </row>
    <row r="37" spans="1:58" ht="13.5" customHeight="1">
      <c r="A37" s="8"/>
      <c r="B37" s="8"/>
      <c r="C37" s="8"/>
      <c r="D37" s="8"/>
      <c r="E37" s="8"/>
      <c r="F37" s="8"/>
      <c r="G37" s="8"/>
      <c r="H37" s="8"/>
      <c r="I37" s="8"/>
      <c r="J37" s="47"/>
      <c r="K37" s="48"/>
      <c r="L37" s="52"/>
      <c r="M37" s="52"/>
      <c r="N37" s="52"/>
      <c r="O37" s="52"/>
      <c r="P37" s="52"/>
      <c r="Q37" s="52"/>
      <c r="R37" s="52"/>
      <c r="S37" s="2"/>
      <c r="T37" s="3"/>
      <c r="U37" s="150" t="s">
        <v>33</v>
      </c>
      <c r="V37" s="151"/>
      <c r="W37" s="152"/>
      <c r="X37" s="156" t="s">
        <v>38</v>
      </c>
      <c r="Y37" s="157"/>
      <c r="Z37" s="157"/>
      <c r="AA37" s="157"/>
      <c r="AB37" s="157"/>
      <c r="AC37" s="158"/>
      <c r="AD37" s="47"/>
      <c r="AE37" s="48"/>
      <c r="AF37" s="138"/>
      <c r="AG37" s="139"/>
      <c r="AH37" s="139"/>
      <c r="AI37" s="139"/>
      <c r="AJ37" s="139"/>
      <c r="AK37" s="139"/>
      <c r="AL37" s="140"/>
      <c r="AM37" s="2"/>
      <c r="AN37" s="3"/>
      <c r="AO37" s="8"/>
      <c r="AP37" s="8"/>
      <c r="AQ37" s="8"/>
      <c r="AR37" s="8"/>
      <c r="AS37" s="8"/>
      <c r="AT37" s="8"/>
      <c r="AU37" s="8"/>
      <c r="AV37" s="8"/>
      <c r="AW37" s="8"/>
      <c r="AX37" s="47"/>
      <c r="AY37" s="48"/>
      <c r="AZ37" s="138"/>
      <c r="BA37" s="139"/>
      <c r="BB37" s="139"/>
      <c r="BC37" s="139"/>
      <c r="BD37" s="139"/>
      <c r="BE37" s="139"/>
      <c r="BF37" s="140"/>
    </row>
    <row r="38" spans="1:58">
      <c r="A38" s="61" t="s">
        <v>26</v>
      </c>
      <c r="B38" s="61"/>
      <c r="C38" s="61"/>
      <c r="D38" s="61"/>
      <c r="E38" s="61"/>
      <c r="F38" s="61"/>
      <c r="G38" s="61"/>
      <c r="H38" s="61"/>
      <c r="I38" s="61"/>
      <c r="J38" s="47"/>
      <c r="K38" s="48"/>
      <c r="L38" s="52"/>
      <c r="M38" s="52"/>
      <c r="N38" s="52"/>
      <c r="O38" s="52"/>
      <c r="P38" s="52"/>
      <c r="Q38" s="52"/>
      <c r="R38" s="52"/>
      <c r="S38" s="2"/>
      <c r="T38" s="3"/>
      <c r="U38" s="153"/>
      <c r="V38" s="154"/>
      <c r="W38" s="155"/>
      <c r="X38" s="159"/>
      <c r="Y38" s="160"/>
      <c r="Z38" s="160"/>
      <c r="AA38" s="160"/>
      <c r="AB38" s="160"/>
      <c r="AC38" s="161"/>
      <c r="AD38" s="47"/>
      <c r="AE38" s="48"/>
      <c r="AF38" s="138"/>
      <c r="AG38" s="139"/>
      <c r="AH38" s="139"/>
      <c r="AI38" s="139"/>
      <c r="AJ38" s="139"/>
      <c r="AK38" s="139"/>
      <c r="AL38" s="140"/>
      <c r="AM38" s="2"/>
      <c r="AN38" s="3"/>
      <c r="AO38" s="8"/>
      <c r="AP38" s="8"/>
      <c r="AQ38" s="8"/>
      <c r="AR38" s="8"/>
      <c r="AS38" s="8"/>
      <c r="AT38" s="8"/>
      <c r="AU38" s="8"/>
      <c r="AV38" s="8"/>
      <c r="AW38" s="8"/>
      <c r="AX38" s="47"/>
      <c r="AY38" s="48"/>
      <c r="AZ38" s="138"/>
      <c r="BA38" s="139"/>
      <c r="BB38" s="139"/>
      <c r="BC38" s="139"/>
      <c r="BD38" s="139"/>
      <c r="BE38" s="139"/>
      <c r="BF38" s="140"/>
    </row>
    <row r="39" spans="1:58" ht="14.25" customHeight="1">
      <c r="A39" s="8"/>
      <c r="B39" s="8"/>
      <c r="C39" s="8"/>
      <c r="D39" s="8"/>
      <c r="E39" s="8"/>
      <c r="F39" s="8"/>
      <c r="G39" s="8"/>
      <c r="H39" s="8"/>
      <c r="I39" s="8"/>
      <c r="J39" s="47"/>
      <c r="K39" s="48"/>
      <c r="L39" s="52"/>
      <c r="M39" s="52"/>
      <c r="N39" s="52"/>
      <c r="O39" s="52"/>
      <c r="P39" s="52"/>
      <c r="Q39" s="52"/>
      <c r="R39" s="52"/>
      <c r="S39" s="2"/>
      <c r="T39" s="3"/>
      <c r="U39" s="127" t="s">
        <v>37</v>
      </c>
      <c r="V39" s="127"/>
      <c r="W39" s="127"/>
      <c r="X39" s="127"/>
      <c r="Y39" s="127"/>
      <c r="Z39" s="127"/>
      <c r="AA39" s="127"/>
      <c r="AB39" s="127"/>
      <c r="AC39" s="128"/>
      <c r="AD39" s="47"/>
      <c r="AE39" s="48"/>
      <c r="AF39" s="138"/>
      <c r="AG39" s="139"/>
      <c r="AH39" s="139"/>
      <c r="AI39" s="139"/>
      <c r="AJ39" s="139"/>
      <c r="AK39" s="139"/>
      <c r="AL39" s="140"/>
      <c r="AM39" s="2"/>
      <c r="AN39" s="3"/>
      <c r="AO39" s="8"/>
      <c r="AP39" s="8"/>
      <c r="AQ39" s="8"/>
      <c r="AR39" s="8"/>
      <c r="AS39" s="8"/>
      <c r="AT39" s="8"/>
      <c r="AU39" s="8"/>
      <c r="AV39" s="8"/>
      <c r="AW39" s="8"/>
      <c r="AX39" s="47"/>
      <c r="AY39" s="48"/>
      <c r="AZ39" s="138"/>
      <c r="BA39" s="139"/>
      <c r="BB39" s="139"/>
      <c r="BC39" s="139"/>
      <c r="BD39" s="139"/>
      <c r="BE39" s="139"/>
      <c r="BF39" s="140"/>
    </row>
    <row r="40" spans="1:58">
      <c r="A40" s="62" t="s">
        <v>28</v>
      </c>
      <c r="B40" s="62"/>
      <c r="C40" s="62"/>
      <c r="D40" s="62"/>
      <c r="E40" s="62"/>
      <c r="F40" s="62"/>
      <c r="G40" s="62"/>
      <c r="H40" s="62"/>
      <c r="I40" s="62"/>
      <c r="J40" s="49"/>
      <c r="K40" s="50"/>
      <c r="L40" s="52"/>
      <c r="M40" s="52"/>
      <c r="N40" s="52"/>
      <c r="O40" s="52"/>
      <c r="P40" s="52"/>
      <c r="Q40" s="52"/>
      <c r="R40" s="52"/>
      <c r="S40" s="2"/>
      <c r="T40" s="3"/>
      <c r="U40" s="62" t="s">
        <v>34</v>
      </c>
      <c r="V40" s="62"/>
      <c r="W40" s="62"/>
      <c r="X40" s="62"/>
      <c r="Y40" s="62"/>
      <c r="Z40" s="62"/>
      <c r="AA40" s="62"/>
      <c r="AB40" s="62"/>
      <c r="AC40" s="129"/>
      <c r="AD40" s="49"/>
      <c r="AE40" s="50"/>
      <c r="AF40" s="100"/>
      <c r="AG40" s="141"/>
      <c r="AH40" s="141"/>
      <c r="AI40" s="141"/>
      <c r="AJ40" s="141"/>
      <c r="AK40" s="141"/>
      <c r="AL40" s="142"/>
      <c r="AM40" s="2"/>
      <c r="AN40" s="3"/>
      <c r="AO40" s="62" t="s">
        <v>19</v>
      </c>
      <c r="AP40" s="62"/>
      <c r="AQ40" s="62"/>
      <c r="AR40" s="62"/>
      <c r="AS40" s="62"/>
      <c r="AT40" s="62"/>
      <c r="AU40" s="62"/>
      <c r="AV40" s="62"/>
      <c r="AW40" s="129"/>
      <c r="AX40" s="49"/>
      <c r="AY40" s="50"/>
      <c r="AZ40" s="100"/>
      <c r="BA40" s="141"/>
      <c r="BB40" s="141"/>
      <c r="BC40" s="141"/>
      <c r="BD40" s="141"/>
      <c r="BE40" s="141"/>
      <c r="BF40" s="142"/>
    </row>
    <row r="41" spans="1:5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3"/>
      <c r="AO41" s="130" t="s">
        <v>72</v>
      </c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</row>
    <row r="54" spans="2:19">
      <c r="B54" s="28" t="s">
        <v>62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2:19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2:19" ht="13.5" customHeight="1">
      <c r="D56" s="29" t="s">
        <v>63</v>
      </c>
      <c r="E56" s="29"/>
      <c r="F56" s="29"/>
      <c r="G56" s="29"/>
      <c r="H56" s="29"/>
      <c r="I56" s="29"/>
      <c r="M56" s="29" t="s">
        <v>67</v>
      </c>
      <c r="N56" s="29"/>
      <c r="O56" s="29"/>
      <c r="P56" s="29"/>
      <c r="Q56" s="29"/>
    </row>
    <row r="57" spans="2:19">
      <c r="D57" s="29"/>
      <c r="E57" s="29"/>
      <c r="F57" s="29"/>
      <c r="G57" s="29"/>
      <c r="H57" s="29"/>
      <c r="I57" s="29"/>
      <c r="M57" s="29"/>
      <c r="N57" s="29"/>
      <c r="O57" s="29"/>
      <c r="P57" s="29"/>
      <c r="Q57" s="29"/>
    </row>
    <row r="58" spans="2:19" ht="13.5" customHeight="1">
      <c r="D58" s="29" t="s">
        <v>64</v>
      </c>
      <c r="E58" s="29"/>
      <c r="F58" s="29"/>
      <c r="G58" s="29"/>
      <c r="H58" s="29"/>
      <c r="I58" s="29"/>
      <c r="M58" s="29" t="s">
        <v>68</v>
      </c>
      <c r="N58" s="29"/>
      <c r="O58" s="29"/>
      <c r="P58" s="29"/>
      <c r="Q58" s="29"/>
    </row>
    <row r="59" spans="2:19">
      <c r="D59" s="29"/>
      <c r="E59" s="29"/>
      <c r="F59" s="29"/>
      <c r="G59" s="29"/>
      <c r="H59" s="29"/>
      <c r="I59" s="29"/>
      <c r="M59" s="29"/>
      <c r="N59" s="29"/>
      <c r="O59" s="29"/>
      <c r="P59" s="29"/>
      <c r="Q59" s="29"/>
    </row>
    <row r="60" spans="2:19" ht="13.5" customHeight="1">
      <c r="D60" s="29" t="s">
        <v>65</v>
      </c>
      <c r="E60" s="29"/>
      <c r="F60" s="29"/>
      <c r="G60" s="29"/>
      <c r="H60" s="29"/>
      <c r="I60" s="29"/>
      <c r="M60" s="30" t="s">
        <v>74</v>
      </c>
      <c r="N60" s="30"/>
      <c r="O60" s="30"/>
      <c r="P60" s="30"/>
      <c r="Q60" s="30"/>
    </row>
    <row r="61" spans="2:19">
      <c r="D61" s="29"/>
      <c r="E61" s="29"/>
      <c r="F61" s="29"/>
      <c r="G61" s="29"/>
      <c r="H61" s="29"/>
      <c r="I61" s="29"/>
      <c r="M61" s="30"/>
      <c r="N61" s="30"/>
      <c r="O61" s="30"/>
      <c r="P61" s="30"/>
      <c r="Q61" s="30"/>
    </row>
    <row r="62" spans="2:19">
      <c r="D62" s="29" t="s">
        <v>66</v>
      </c>
      <c r="E62" s="29"/>
      <c r="F62" s="29"/>
      <c r="G62" s="29"/>
      <c r="H62" s="29"/>
      <c r="I62" s="29"/>
      <c r="M62" s="29"/>
      <c r="N62" s="29"/>
      <c r="O62" s="29"/>
      <c r="P62" s="29"/>
      <c r="Q62" s="29"/>
    </row>
    <row r="63" spans="2:19">
      <c r="D63" s="29"/>
      <c r="E63" s="29"/>
      <c r="F63" s="29"/>
      <c r="G63" s="29"/>
      <c r="H63" s="29"/>
      <c r="I63" s="29"/>
      <c r="M63" s="29"/>
      <c r="N63" s="29"/>
      <c r="O63" s="29"/>
      <c r="P63" s="29"/>
      <c r="Q63" s="29"/>
    </row>
    <row r="64" spans="2:19">
      <c r="D64" s="21" t="s">
        <v>69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3:18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8" spans="3:18">
      <c r="C68" s="22" t="s">
        <v>70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3:18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3:18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3:18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3:18">
      <c r="C72" s="23" t="s">
        <v>71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</sheetData>
  <sheetProtection algorithmName="SHA-512" hashValue="2u8AFrk7xJks4In/+BRtR2yTb86m4MZyXR+raX2czmcI0Btc8el7cntXGTlcybmTYQZSNBieDJ9//ZbOYs0qsw==" saltValue="MP+7+H6K/zhIdPfEv76d+Q==" spinCount="100000" sheet="1" objects="1" scenarios="1"/>
  <protectedRanges>
    <protectedRange sqref="BL18:BM19" name="範囲2"/>
    <protectedRange sqref="BI8:BM11 BI12:BI13 BI14:BJ15 BK16:BK17 BI16:BI19 BI20:BK25 BI28:BK29" name="範囲1"/>
  </protectedRanges>
  <mergeCells count="344">
    <mergeCell ref="U1:X1"/>
    <mergeCell ref="AO1:AR1"/>
    <mergeCell ref="U2:X2"/>
    <mergeCell ref="AO2:AR2"/>
    <mergeCell ref="BH20:BH21"/>
    <mergeCell ref="BI20:BK21"/>
    <mergeCell ref="AC6:AL6"/>
    <mergeCell ref="AO6:AV6"/>
    <mergeCell ref="AW6:BF6"/>
    <mergeCell ref="AR18:AZ19"/>
    <mergeCell ref="BA18:BF19"/>
    <mergeCell ref="AO17:AQ17"/>
    <mergeCell ref="AR17:AZ17"/>
    <mergeCell ref="BA17:BF17"/>
    <mergeCell ref="U18:W19"/>
    <mergeCell ref="X18:AF19"/>
    <mergeCell ref="AG18:AL19"/>
    <mergeCell ref="BJ16:BJ17"/>
    <mergeCell ref="BK16:BK17"/>
    <mergeCell ref="BH18:BH19"/>
    <mergeCell ref="BI18:BI19"/>
    <mergeCell ref="BJ18:BK19"/>
    <mergeCell ref="BH2:BM5"/>
    <mergeCell ref="U5:AB5"/>
    <mergeCell ref="BH22:BH23"/>
    <mergeCell ref="BI22:BK23"/>
    <mergeCell ref="BH28:BH29"/>
    <mergeCell ref="BI28:BK29"/>
    <mergeCell ref="BF25:BF26"/>
    <mergeCell ref="BF27:BF28"/>
    <mergeCell ref="BD29:BD30"/>
    <mergeCell ref="BE29:BE30"/>
    <mergeCell ref="BF29:BF30"/>
    <mergeCell ref="BH24:BH25"/>
    <mergeCell ref="BH26:BH27"/>
    <mergeCell ref="BI26:BK27"/>
    <mergeCell ref="BI24:BK25"/>
    <mergeCell ref="AC5:AL5"/>
    <mergeCell ref="AO5:AV5"/>
    <mergeCell ref="AW5:BF5"/>
    <mergeCell ref="U3:X3"/>
    <mergeCell ref="Z3:AL4"/>
    <mergeCell ref="AO3:AR3"/>
    <mergeCell ref="AT3:BF4"/>
    <mergeCell ref="U4:X4"/>
    <mergeCell ref="AO4:AR4"/>
    <mergeCell ref="U7:AL7"/>
    <mergeCell ref="AO7:BF7"/>
    <mergeCell ref="AO8:BF11"/>
    <mergeCell ref="AO12:BF16"/>
    <mergeCell ref="U6:AB6"/>
    <mergeCell ref="BL18:BM19"/>
    <mergeCell ref="BH14:BH15"/>
    <mergeCell ref="BI14:BJ15"/>
    <mergeCell ref="BK14:BM15"/>
    <mergeCell ref="BH16:BH17"/>
    <mergeCell ref="BI16:BI17"/>
    <mergeCell ref="AO18:AQ19"/>
    <mergeCell ref="U17:W17"/>
    <mergeCell ref="X17:AF17"/>
    <mergeCell ref="AG17:AL17"/>
    <mergeCell ref="BH8:BH9"/>
    <mergeCell ref="BI8:BM9"/>
    <mergeCell ref="BH10:BH11"/>
    <mergeCell ref="BI10:BM11"/>
    <mergeCell ref="BH12:BH13"/>
    <mergeCell ref="BI12:BI13"/>
    <mergeCell ref="BJ12:BJ13"/>
    <mergeCell ref="BL16:BL17"/>
    <mergeCell ref="AD23:AE24"/>
    <mergeCell ref="AF23:AF24"/>
    <mergeCell ref="AK21:AL22"/>
    <mergeCell ref="AD21:AD22"/>
    <mergeCell ref="AG23:AG24"/>
    <mergeCell ref="AH23:AH24"/>
    <mergeCell ref="AI23:AI24"/>
    <mergeCell ref="AL23:AL24"/>
    <mergeCell ref="AF21:AJ22"/>
    <mergeCell ref="BB23:BB24"/>
    <mergeCell ref="BC23:BC24"/>
    <mergeCell ref="BD23:BD24"/>
    <mergeCell ref="AT23:AT24"/>
    <mergeCell ref="AU23:AU24"/>
    <mergeCell ref="AV23:AV24"/>
    <mergeCell ref="BE23:BE24"/>
    <mergeCell ref="AY20:BF20"/>
    <mergeCell ref="AO21:AR22"/>
    <mergeCell ref="AS21:AS22"/>
    <mergeCell ref="AT21:AW22"/>
    <mergeCell ref="AY21:AY22"/>
    <mergeCell ref="AZ21:BD22"/>
    <mergeCell ref="BF23:BF24"/>
    <mergeCell ref="AZ23:AZ24"/>
    <mergeCell ref="AW23:AW24"/>
    <mergeCell ref="BA23:BA24"/>
    <mergeCell ref="AG25:AG26"/>
    <mergeCell ref="AU25:AU26"/>
    <mergeCell ref="AH25:AH26"/>
    <mergeCell ref="AI25:AI26"/>
    <mergeCell ref="AJ25:AJ26"/>
    <mergeCell ref="AK25:AK26"/>
    <mergeCell ref="AL25:AL26"/>
    <mergeCell ref="AJ23:AJ24"/>
    <mergeCell ref="AK23:AK24"/>
    <mergeCell ref="AO23:AS24"/>
    <mergeCell ref="AZ25:AZ26"/>
    <mergeCell ref="BA25:BA26"/>
    <mergeCell ref="BB25:BB26"/>
    <mergeCell ref="BC25:BC26"/>
    <mergeCell ref="BD25:BD26"/>
    <mergeCell ref="BE25:BE26"/>
    <mergeCell ref="AT25:AT26"/>
    <mergeCell ref="AV25:AV26"/>
    <mergeCell ref="AW25:AW26"/>
    <mergeCell ref="AX25:AY26"/>
    <mergeCell ref="BB27:BB28"/>
    <mergeCell ref="BC27:BC28"/>
    <mergeCell ref="BD27:BD28"/>
    <mergeCell ref="BE27:BE28"/>
    <mergeCell ref="AT27:AT28"/>
    <mergeCell ref="AU27:AU28"/>
    <mergeCell ref="AV27:AV28"/>
    <mergeCell ref="AW27:AW28"/>
    <mergeCell ref="AX27:AY28"/>
    <mergeCell ref="AZ27:AZ28"/>
    <mergeCell ref="AJ29:AJ30"/>
    <mergeCell ref="AK29:AK30"/>
    <mergeCell ref="Z29:Z30"/>
    <mergeCell ref="AA29:AA30"/>
    <mergeCell ref="AB29:AB30"/>
    <mergeCell ref="AC29:AC30"/>
    <mergeCell ref="AD29:AE30"/>
    <mergeCell ref="BA27:BA28"/>
    <mergeCell ref="BA29:BA30"/>
    <mergeCell ref="BB29:BB30"/>
    <mergeCell ref="BC29:BC30"/>
    <mergeCell ref="AT29:AT30"/>
    <mergeCell ref="AU29:AU30"/>
    <mergeCell ref="AV29:AV30"/>
    <mergeCell ref="Z31:Z32"/>
    <mergeCell ref="AA31:AA32"/>
    <mergeCell ref="AB31:AB32"/>
    <mergeCell ref="AC31:AC32"/>
    <mergeCell ref="AD31:AE32"/>
    <mergeCell ref="AF31:AF32"/>
    <mergeCell ref="AW29:AW30"/>
    <mergeCell ref="AX29:AY30"/>
    <mergeCell ref="AU31:AU32"/>
    <mergeCell ref="AV31:AV32"/>
    <mergeCell ref="AG31:AG32"/>
    <mergeCell ref="AH31:AH32"/>
    <mergeCell ref="AI31:AI32"/>
    <mergeCell ref="AJ31:AJ32"/>
    <mergeCell ref="AK31:AK32"/>
    <mergeCell ref="AL31:AL32"/>
    <mergeCell ref="AZ31:AZ32"/>
    <mergeCell ref="AZ29:AZ30"/>
    <mergeCell ref="AI29:AI30"/>
    <mergeCell ref="BD31:BD32"/>
    <mergeCell ref="AW31:AW32"/>
    <mergeCell ref="BA31:BA32"/>
    <mergeCell ref="BB31:BB32"/>
    <mergeCell ref="BC31:BC32"/>
    <mergeCell ref="AO41:BF41"/>
    <mergeCell ref="U8:AL11"/>
    <mergeCell ref="U12:AL16"/>
    <mergeCell ref="AO33:AP34"/>
    <mergeCell ref="AQ33:AW34"/>
    <mergeCell ref="AX33:AY40"/>
    <mergeCell ref="AZ33:BF40"/>
    <mergeCell ref="U35:W36"/>
    <mergeCell ref="X35:AC36"/>
    <mergeCell ref="AO36:AW36"/>
    <mergeCell ref="U37:W38"/>
    <mergeCell ref="X37:AC38"/>
    <mergeCell ref="BE31:BE32"/>
    <mergeCell ref="BF31:BF32"/>
    <mergeCell ref="U33:V34"/>
    <mergeCell ref="W33:AC34"/>
    <mergeCell ref="AD33:AE40"/>
    <mergeCell ref="AF33:AL40"/>
    <mergeCell ref="AX31:AY32"/>
    <mergeCell ref="U39:AC39"/>
    <mergeCell ref="U40:AC40"/>
    <mergeCell ref="AO40:AW40"/>
    <mergeCell ref="AT31:AT32"/>
    <mergeCell ref="AO25:AS26"/>
    <mergeCell ref="AO27:AS28"/>
    <mergeCell ref="AO29:AS30"/>
    <mergeCell ref="AO31:AS32"/>
    <mergeCell ref="AI27:AI28"/>
    <mergeCell ref="AD27:AE28"/>
    <mergeCell ref="AF27:AF28"/>
    <mergeCell ref="AD25:AE26"/>
    <mergeCell ref="AF25:AF26"/>
    <mergeCell ref="AL29:AL30"/>
    <mergeCell ref="Z27:Z28"/>
    <mergeCell ref="AA27:AA28"/>
    <mergeCell ref="AG27:AG28"/>
    <mergeCell ref="AH27:AH28"/>
    <mergeCell ref="AJ27:AJ28"/>
    <mergeCell ref="AK27:AK28"/>
    <mergeCell ref="AL27:AL28"/>
    <mergeCell ref="AF29:AF30"/>
    <mergeCell ref="AG29:AG30"/>
    <mergeCell ref="AH29:AH30"/>
    <mergeCell ref="U23:Y24"/>
    <mergeCell ref="U25:Y26"/>
    <mergeCell ref="U27:Y28"/>
    <mergeCell ref="U29:Y30"/>
    <mergeCell ref="U31:Y32"/>
    <mergeCell ref="Y21:Y22"/>
    <mergeCell ref="U21:X22"/>
    <mergeCell ref="Z21:AC22"/>
    <mergeCell ref="AB27:AB28"/>
    <mergeCell ref="AC27:AC28"/>
    <mergeCell ref="Z25:Z26"/>
    <mergeCell ref="AA25:AA26"/>
    <mergeCell ref="AB25:AB26"/>
    <mergeCell ref="AC25:AC26"/>
    <mergeCell ref="Z23:Z24"/>
    <mergeCell ref="AA23:AA24"/>
    <mergeCell ref="AB23:AB24"/>
    <mergeCell ref="AC23:AC24"/>
    <mergeCell ref="AE20:AL20"/>
    <mergeCell ref="U20:AD20"/>
    <mergeCell ref="AE21:AE22"/>
    <mergeCell ref="AX21:AX22"/>
    <mergeCell ref="BE21:BF22"/>
    <mergeCell ref="A1:D1"/>
    <mergeCell ref="A2:D2"/>
    <mergeCell ref="A3:D3"/>
    <mergeCell ref="F3:R4"/>
    <mergeCell ref="A4:D4"/>
    <mergeCell ref="A5:H5"/>
    <mergeCell ref="I5:R5"/>
    <mergeCell ref="A6:H6"/>
    <mergeCell ref="I6:R6"/>
    <mergeCell ref="A7:R7"/>
    <mergeCell ref="A8:R11"/>
    <mergeCell ref="A12:R16"/>
    <mergeCell ref="A17:C17"/>
    <mergeCell ref="D17:L17"/>
    <mergeCell ref="M17:R17"/>
    <mergeCell ref="A18:C19"/>
    <mergeCell ref="D18:L19"/>
    <mergeCell ref="M18:R19"/>
    <mergeCell ref="AO20:AX20"/>
    <mergeCell ref="H23:H24"/>
    <mergeCell ref="I23:I24"/>
    <mergeCell ref="J23:K24"/>
    <mergeCell ref="L23:L24"/>
    <mergeCell ref="M23:M24"/>
    <mergeCell ref="N23:N24"/>
    <mergeCell ref="A20:J20"/>
    <mergeCell ref="K20:R20"/>
    <mergeCell ref="A21:D22"/>
    <mergeCell ref="E21:E22"/>
    <mergeCell ref="F21:I22"/>
    <mergeCell ref="J21:J22"/>
    <mergeCell ref="K21:K22"/>
    <mergeCell ref="L21:P22"/>
    <mergeCell ref="Q21:R22"/>
    <mergeCell ref="J27:K28"/>
    <mergeCell ref="L27:L28"/>
    <mergeCell ref="M27:M28"/>
    <mergeCell ref="N27:N28"/>
    <mergeCell ref="O23:O24"/>
    <mergeCell ref="P23:P24"/>
    <mergeCell ref="Q23:Q24"/>
    <mergeCell ref="R23:R24"/>
    <mergeCell ref="A25:E26"/>
    <mergeCell ref="F25:F26"/>
    <mergeCell ref="G25:G26"/>
    <mergeCell ref="H25:H26"/>
    <mergeCell ref="I25:I26"/>
    <mergeCell ref="J25:K26"/>
    <mergeCell ref="L25:L26"/>
    <mergeCell ref="M25:M26"/>
    <mergeCell ref="N25:N26"/>
    <mergeCell ref="O25:O26"/>
    <mergeCell ref="P25:P26"/>
    <mergeCell ref="Q25:Q26"/>
    <mergeCell ref="R25:R26"/>
    <mergeCell ref="A23:E24"/>
    <mergeCell ref="F23:F24"/>
    <mergeCell ref="G23:G24"/>
    <mergeCell ref="M31:M32"/>
    <mergeCell ref="N31:N32"/>
    <mergeCell ref="O27:O28"/>
    <mergeCell ref="P27:P28"/>
    <mergeCell ref="Q27:Q28"/>
    <mergeCell ref="R27:R28"/>
    <mergeCell ref="A29:E30"/>
    <mergeCell ref="F29:F30"/>
    <mergeCell ref="G29:G30"/>
    <mergeCell ref="H29:H30"/>
    <mergeCell ref="I29:I30"/>
    <mergeCell ref="J29:K30"/>
    <mergeCell ref="L29:L30"/>
    <mergeCell ref="M29:M30"/>
    <mergeCell ref="N29:N30"/>
    <mergeCell ref="O29:O30"/>
    <mergeCell ref="P29:P30"/>
    <mergeCell ref="Q29:Q30"/>
    <mergeCell ref="R29:R30"/>
    <mergeCell ref="A27:E28"/>
    <mergeCell ref="F27:F28"/>
    <mergeCell ref="G27:G28"/>
    <mergeCell ref="H27:H28"/>
    <mergeCell ref="I27:I28"/>
    <mergeCell ref="A38:I38"/>
    <mergeCell ref="A40:I40"/>
    <mergeCell ref="A31:E32"/>
    <mergeCell ref="F31:F32"/>
    <mergeCell ref="G31:G32"/>
    <mergeCell ref="H31:H32"/>
    <mergeCell ref="I31:I32"/>
    <mergeCell ref="J31:K32"/>
    <mergeCell ref="L31:L32"/>
    <mergeCell ref="D64:Q65"/>
    <mergeCell ref="C68:R71"/>
    <mergeCell ref="C72:R72"/>
    <mergeCell ref="AX23:AY24"/>
    <mergeCell ref="B54:S55"/>
    <mergeCell ref="D56:I57"/>
    <mergeCell ref="M56:Q57"/>
    <mergeCell ref="D58:I59"/>
    <mergeCell ref="D60:I61"/>
    <mergeCell ref="D62:I63"/>
    <mergeCell ref="M58:Q59"/>
    <mergeCell ref="M60:Q61"/>
    <mergeCell ref="M62:Q63"/>
    <mergeCell ref="O31:O32"/>
    <mergeCell ref="P31:P32"/>
    <mergeCell ref="Q31:Q32"/>
    <mergeCell ref="R31:R32"/>
    <mergeCell ref="A33:B34"/>
    <mergeCell ref="C33:I34"/>
    <mergeCell ref="J33:K40"/>
    <mergeCell ref="L33:R40"/>
    <mergeCell ref="A35:B36"/>
    <mergeCell ref="C35:H35"/>
    <mergeCell ref="C36:H36"/>
  </mergeCells>
  <phoneticPr fontId="2"/>
  <dataValidations count="1">
    <dataValidation type="list" allowBlank="1" showInputMessage="1" showErrorMessage="1" sqref="BI18" xr:uid="{40617565-841D-47FE-8942-14DDE3E89FB8}">
      <formula1>$BO$12:$BO$19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西本　美知太郎</dc:creator>
  <cp:lastModifiedBy>MiyoshiCity</cp:lastModifiedBy>
  <cp:lastPrinted>2023-12-18T00:42:25Z</cp:lastPrinted>
  <dcterms:created xsi:type="dcterms:W3CDTF">2015-06-05T18:19:34Z</dcterms:created>
  <dcterms:modified xsi:type="dcterms:W3CDTF">2024-03-12T09:41:37Z</dcterms:modified>
</cp:coreProperties>
</file>